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_chernysheva\Desktop\Постановл. КР 2020-2022\"/>
    </mc:Choice>
  </mc:AlternateContent>
  <bookViews>
    <workbookView xWindow="0" yWindow="0" windowWidth="24000" windowHeight="9720"/>
  </bookViews>
  <sheets>
    <sheet name="Лист1" sheetId="1" r:id="rId1"/>
  </sheets>
  <definedNames>
    <definedName name="_xlnm.Print_Area" localSheetId="0">Лист1!$A$1:$BE$53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51" i="1" l="1"/>
  <c r="A52" i="1" s="1"/>
  <c r="A53" i="1" s="1"/>
  <c r="A50" i="1"/>
  <c r="A49" i="1"/>
  <c r="N53" i="1"/>
  <c r="N52" i="1"/>
  <c r="N51" i="1"/>
  <c r="N50" i="1"/>
  <c r="N49" i="1"/>
  <c r="N48" i="1"/>
  <c r="N47" i="1"/>
  <c r="N46" i="1"/>
  <c r="N45" i="1"/>
  <c r="A38" i="1" l="1"/>
  <c r="A39" i="1" s="1"/>
  <c r="A40" i="1" s="1"/>
  <c r="A41" i="1" s="1"/>
  <c r="A42" i="1" s="1"/>
  <c r="A43" i="1" s="1"/>
  <c r="N15" i="1" l="1"/>
  <c r="I15" i="1"/>
</calcChain>
</file>

<file path=xl/sharedStrings.xml><?xml version="1.0" encoding="utf-8"?>
<sst xmlns="http://schemas.openxmlformats.org/spreadsheetml/2006/main" count="177" uniqueCount="89">
  <si>
    <t>№ п\п</t>
  </si>
  <si>
    <t>Год завершения последнего капитального ремонта</t>
  </si>
  <si>
    <t>кв.м</t>
  </si>
  <si>
    <t>Год ввода в эксплуатацию</t>
  </si>
  <si>
    <t>Материал стен</t>
  </si>
  <si>
    <t>Количество этажей</t>
  </si>
  <si>
    <t>Количество подъездов</t>
  </si>
  <si>
    <t>Количество квартир</t>
  </si>
  <si>
    <t>всего:</t>
  </si>
  <si>
    <t>в том числе:</t>
  </si>
  <si>
    <t>в том числе жилых помещений, находящихся в собственности граждан</t>
  </si>
  <si>
    <t>в муниципальной собственности</t>
  </si>
  <si>
    <t>в собственности граждан</t>
  </si>
  <si>
    <t>прочие</t>
  </si>
  <si>
    <t xml:space="preserve">ед. </t>
  </si>
  <si>
    <t>чел.</t>
  </si>
  <si>
    <t>ед.</t>
  </si>
  <si>
    <t>Адрес МКД</t>
  </si>
  <si>
    <t>за счет средств государственной корпорации-Фонд содействия реформированию жилищно-коммунального хозяйства</t>
  </si>
  <si>
    <t>за счет средств местного бюджета</t>
  </si>
  <si>
    <t>за счет средств собственников помещений в МКД</t>
  </si>
  <si>
    <t>руб.</t>
  </si>
  <si>
    <t>в том числе жилых помещений, находящихся в муниципальной собственности</t>
  </si>
  <si>
    <t>Вид отремонтированного конструктивного элемента при последнем капитальном ремонте</t>
  </si>
  <si>
    <t>Стоимость работ</t>
  </si>
  <si>
    <t>за счет средств бюджета
Московской области</t>
  </si>
  <si>
    <t>Виды работ, установленные Законом Московской области № 66/2013-ОЗ «Об организации проведения капитального ремонта общего имущества в многоквартирных домах, расположенных на территории Московской области»</t>
  </si>
  <si>
    <t>Виды работ, установленные постановлением Правительства Московской области от 14.03.2017 № 158/8 "О дополнении перечня услуг и (или) работ по капитальному ремонту общего имущества в многоквартирном доме, оказание и (или) выполнение которых финансируется за счет средств фонда капитального ремонта, сформированного исходя из минимального размера взноса на капитальный ремонт"</t>
  </si>
  <si>
    <t>Общая площадь МКД</t>
  </si>
  <si>
    <t>Площадь помещений МКД</t>
  </si>
  <si>
    <t>Количество жителей, зарегистрированных в МКД</t>
  </si>
  <si>
    <t>куб.м</t>
  </si>
  <si>
    <t>Ремонт внутридомовых инженерных систем электро-, тепло-, газо-, водоснабжения, водоотведения</t>
  </si>
  <si>
    <t>Ремонт или замена лифтового оборудования, признанного непригодным для эксплуатации, ремонт лифтовых шахт</t>
  </si>
  <si>
    <t>Ремонт крыши</t>
  </si>
  <si>
    <t>Ремонт подвальных помещений, относящихся к общему имуществу в многоквартирном доме</t>
  </si>
  <si>
    <t>Ремонт фасада</t>
  </si>
  <si>
    <t>Ремонт фундамента многоквартирного дома</t>
  </si>
  <si>
    <t>Техническое обследование общего имущества в многоквартирном доме</t>
  </si>
  <si>
    <t>плановая дата завершения работ</t>
  </si>
  <si>
    <t>Утепление фасада</t>
  </si>
  <si>
    <t>Переустройство невентилируемой крыши на вентилируемую крышу</t>
  </si>
  <si>
    <t>Установка узлов управления и регулирования потребления ресурсов</t>
  </si>
  <si>
    <t xml:space="preserve">Устройство выходов на кровлю
</t>
  </si>
  <si>
    <t>Разработка проектной документации и ее экспертиза</t>
  </si>
  <si>
    <t>Осуществление функции строительного контроля</t>
  </si>
  <si>
    <t>кирпич</t>
  </si>
  <si>
    <t>г. Лобня, г-к. Научный, д.4</t>
  </si>
  <si>
    <t>г. Лобня, г-к. Научный, д.5</t>
  </si>
  <si>
    <t>г. Лобня, ул. Авиационная, д.5</t>
  </si>
  <si>
    <t>г. Лобня, ул. Аэропортовская, д.3</t>
  </si>
  <si>
    <t>г. Лобня, ул. Зеленая, д.32</t>
  </si>
  <si>
    <t>г. Лобня, ул. Зеленая, д.34</t>
  </si>
  <si>
    <t>г. Лобня, ул. Иванищенко, д.2 к.б</t>
  </si>
  <si>
    <t>г. Лобня, ул. Калинина, д.15</t>
  </si>
  <si>
    <t>г. Лобня, ул. Калинина, д.21</t>
  </si>
  <si>
    <t>г. Лобня, ул. Крупской, д.14</t>
  </si>
  <si>
    <t>г. Лобня, ул. Крупской, д.18 к.2</t>
  </si>
  <si>
    <t>г. Лобня, ул. Лермонтова, д.3</t>
  </si>
  <si>
    <t>г. Лобня, ул. Лермонтова, д.5</t>
  </si>
  <si>
    <t>г. Лобня, ул. Лермонтова, д.9</t>
  </si>
  <si>
    <t>г. Лобня, ул. Маяковского, д.1</t>
  </si>
  <si>
    <t>г. Лобня, ул. Мирная, д.13 к.1</t>
  </si>
  <si>
    <t>г. Лобня, ул. Мирная, д.13 к.2</t>
  </si>
  <si>
    <t>г. Лобня, ул. Циолковского, д.4</t>
  </si>
  <si>
    <t>г. Лобня, ул. Чайковского, д.16</t>
  </si>
  <si>
    <t>г. Лобня, ул. Чехова, д.1</t>
  </si>
  <si>
    <t>панельн.</t>
  </si>
  <si>
    <t>блочн.</t>
  </si>
  <si>
    <r>
      <rPr>
        <sz val="16"/>
        <color indexed="8"/>
        <rFont val="Times New Roman"/>
        <family val="1"/>
        <charset val="204"/>
      </rPr>
      <t>2021 год</t>
    </r>
    <r>
      <rPr>
        <sz val="10"/>
        <color indexed="8"/>
        <rFont val="Times New Roman"/>
        <family val="1"/>
        <charset val="204"/>
      </rPr>
      <t xml:space="preserve"> </t>
    </r>
  </si>
  <si>
    <t>г. Лобня, г-к. Научный, д.1</t>
  </si>
  <si>
    <t>г. Лобня, ул. Крупской, д.24</t>
  </si>
  <si>
    <t>г. Лобня, ул. Ленина, д.8</t>
  </si>
  <si>
    <t>г. Лобня, ул. Чкалова, д.14</t>
  </si>
  <si>
    <t>г. Лобня, ш. Букинское, д.2 к.1</t>
  </si>
  <si>
    <t>г. Лобня, ш. Букинское, д.2 к.2</t>
  </si>
  <si>
    <r>
      <rPr>
        <sz val="16"/>
        <color indexed="8"/>
        <rFont val="Times New Roman"/>
        <family val="1"/>
        <charset val="204"/>
      </rPr>
      <t>2022 год</t>
    </r>
    <r>
      <rPr>
        <sz val="10"/>
        <color indexed="8"/>
        <rFont val="Times New Roman"/>
        <family val="1"/>
        <charset val="204"/>
      </rPr>
      <t xml:space="preserve"> </t>
    </r>
  </si>
  <si>
    <t>г. Лобня, ул. Авиационная, д.7</t>
  </si>
  <si>
    <t>г. Лобня, ул. Крупской, д.14А</t>
  </si>
  <si>
    <t>г. Лобня, ул. Крупской, д.16</t>
  </si>
  <si>
    <t>г. Лобня, ул. Ленина, д.19 к.2</t>
  </si>
  <si>
    <t>г. Лобня, ул. Лермонтова, д.11</t>
  </si>
  <si>
    <t>г. Лобня, ул. Спортивная, д.3</t>
  </si>
  <si>
    <t>г. Лобня, ул. Чайковского, д.23</t>
  </si>
  <si>
    <t xml:space="preserve">Краткосрочный план реализации программы капитального ремонта общего имущества в многоквартирных домах, 
расположенных на территории городского округа Лобня Московской области, на 2020-2022 гг.
</t>
  </si>
  <si>
    <r>
      <rPr>
        <sz val="16"/>
        <color indexed="8"/>
        <rFont val="Times New Roman"/>
        <family val="1"/>
        <charset val="204"/>
      </rPr>
      <t>2020 год</t>
    </r>
    <r>
      <rPr>
        <sz val="10"/>
        <color indexed="8"/>
        <rFont val="Times New Roman"/>
        <family val="1"/>
        <charset val="204"/>
      </rPr>
      <t xml:space="preserve"> </t>
    </r>
  </si>
  <si>
    <t>кровля</t>
  </si>
  <si>
    <t>отопл.</t>
  </si>
  <si>
    <t>Приложение 
к Постановлению Главы городского округа Лобня 
 от _____________   № 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</si>
</sst>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-* #,##0.00\ _₽_-;\-* #,##0.00\ _₽_-;_-* &quot;-&quot;??\ _₽_-;_-@_-"/>
    <numFmt numFmtId="164" formatCode="_-* #,##0.00_р_._-;\-* #,##0.00_р_._-;_-* &quot;-&quot;??_р_._-;_-@_-"/>
    <numFmt numFmtId="165" formatCode="dd/mm/yy;@"/>
    <numFmt numFmtId="166" formatCode="0.0"/>
    <numFmt numFmtId="167" formatCode="###,###,###,###,###,##0.00"/>
    <numFmt numFmtId="168" formatCode="_-* #,##0\ _₽_-;\-* #,##0\ _₽_-;_-* &quot;-&quot;??\ _₽_-;_-@_-"/>
    <numFmt numFmtId="169" formatCode="dd\.mm\.yyyy"/>
    <numFmt numFmtId="170" formatCode="#,##0.0###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Calibri"/>
      <family val="2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6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</borders>
  <cellStyleXfs count="24">
    <xf numFmtId="0" fontId="0" fillId="0" borderId="0"/>
    <xf numFmtId="0" fontId="2" fillId="0" borderId="0"/>
    <xf numFmtId="0" fontId="5" fillId="0" borderId="0"/>
    <xf numFmtId="0" fontId="5" fillId="0" borderId="0"/>
    <xf numFmtId="0" fontId="5" fillId="0" borderId="0" applyFill="0" applyProtection="0"/>
    <xf numFmtId="0" fontId="7" fillId="0" borderId="0"/>
    <xf numFmtId="0" fontId="2" fillId="0" borderId="0"/>
    <xf numFmtId="0" fontId="1" fillId="0" borderId="0"/>
    <xf numFmtId="0" fontId="5" fillId="0" borderId="0" applyFill="0" applyProtection="0"/>
    <xf numFmtId="0" fontId="5" fillId="0" borderId="0" applyFill="0" applyProtection="0"/>
    <xf numFmtId="0" fontId="7" fillId="0" borderId="0" applyFill="0" applyProtection="0"/>
    <xf numFmtId="0" fontId="5" fillId="0" borderId="0" applyFill="0" applyProtection="0"/>
    <xf numFmtId="0" fontId="5" fillId="0" borderId="0" applyFill="0" applyProtection="0"/>
    <xf numFmtId="0" fontId="2" fillId="0" borderId="0"/>
    <xf numFmtId="0" fontId="5" fillId="0" borderId="0" applyFill="0" applyProtection="0"/>
    <xf numFmtId="0" fontId="4" fillId="0" borderId="0"/>
    <xf numFmtId="0" fontId="2" fillId="0" borderId="0"/>
    <xf numFmtId="0" fontId="5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80">
    <xf numFmtId="0" fontId="0" fillId="0" borderId="0" xfId="0"/>
    <xf numFmtId="0" fontId="6" fillId="0" borderId="2" xfId="6" applyFont="1" applyFill="1" applyBorder="1" applyAlignment="1" applyProtection="1">
      <alignment horizontal="center" vertical="center" wrapText="1"/>
    </xf>
    <xf numFmtId="1" fontId="6" fillId="0" borderId="2" xfId="6" applyNumberFormat="1" applyFont="1" applyFill="1" applyBorder="1" applyAlignment="1" applyProtection="1">
      <alignment horizontal="center" vertical="center" wrapText="1"/>
    </xf>
    <xf numFmtId="0" fontId="8" fillId="0" borderId="0" xfId="0" applyFont="1"/>
    <xf numFmtId="1" fontId="6" fillId="0" borderId="2" xfId="0" applyNumberFormat="1" applyFont="1" applyFill="1" applyBorder="1" applyAlignment="1" applyProtection="1">
      <alignment horizontal="center" vertical="center" textRotation="90" wrapText="1"/>
    </xf>
    <xf numFmtId="3" fontId="6" fillId="0" borderId="2" xfId="0" applyNumberFormat="1" applyFont="1" applyFill="1" applyBorder="1" applyAlignment="1" applyProtection="1">
      <alignment horizontal="center" vertical="center" textRotation="90" wrapText="1"/>
    </xf>
    <xf numFmtId="0" fontId="6" fillId="0" borderId="2" xfId="0" applyFont="1" applyFill="1" applyBorder="1" applyAlignment="1" applyProtection="1">
      <alignment horizontal="center" vertical="center" textRotation="90"/>
    </xf>
    <xf numFmtId="1" fontId="6" fillId="0" borderId="2" xfId="0" applyNumberFormat="1" applyFont="1" applyFill="1" applyBorder="1" applyAlignment="1" applyProtection="1">
      <alignment horizontal="center" vertical="center" textRotation="90"/>
    </xf>
    <xf numFmtId="1" fontId="6" fillId="0" borderId="2" xfId="0" applyNumberFormat="1" applyFont="1" applyFill="1" applyBorder="1" applyAlignment="1" applyProtection="1">
      <alignment horizontal="center" vertical="center" wrapText="1"/>
    </xf>
    <xf numFmtId="2" fontId="3" fillId="0" borderId="2" xfId="0" applyNumberFormat="1" applyFont="1" applyFill="1" applyBorder="1" applyAlignment="1"/>
    <xf numFmtId="0" fontId="8" fillId="0" borderId="2" xfId="0" applyFont="1" applyBorder="1" applyAlignment="1">
      <alignment vertical="top"/>
    </xf>
    <xf numFmtId="0" fontId="8" fillId="0" borderId="2" xfId="0" applyFont="1" applyBorder="1" applyAlignment="1"/>
    <xf numFmtId="0" fontId="8" fillId="0" borderId="2" xfId="0" applyFont="1" applyBorder="1"/>
    <xf numFmtId="4" fontId="3" fillId="0" borderId="2" xfId="2" applyNumberFormat="1" applyFont="1" applyFill="1" applyBorder="1" applyAlignment="1">
      <alignment horizontal="center" vertical="top" wrapText="1"/>
    </xf>
    <xf numFmtId="4" fontId="6" fillId="0" borderId="2" xfId="6" applyNumberFormat="1" applyFont="1" applyFill="1" applyBorder="1" applyAlignment="1" applyProtection="1">
      <alignment horizontal="center" vertical="top" wrapText="1"/>
    </xf>
    <xf numFmtId="4" fontId="6" fillId="2" borderId="2" xfId="0" applyNumberFormat="1" applyFont="1" applyFill="1" applyBorder="1" applyAlignment="1" applyProtection="1">
      <alignment horizontal="center" vertical="center" textRotation="90" wrapText="1"/>
    </xf>
    <xf numFmtId="4" fontId="6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" fontId="6" fillId="0" borderId="2" xfId="0" applyNumberFormat="1" applyFont="1" applyFill="1" applyBorder="1" applyAlignment="1" applyProtection="1">
      <alignment horizontal="center" vertical="center"/>
    </xf>
    <xf numFmtId="0" fontId="3" fillId="0" borderId="0" xfId="6" applyFont="1"/>
    <xf numFmtId="49" fontId="3" fillId="0" borderId="0" xfId="6" applyNumberFormat="1" applyFont="1" applyFill="1" applyBorder="1" applyAlignment="1"/>
    <xf numFmtId="0" fontId="8" fillId="0" borderId="0" xfId="0" applyFont="1" applyAlignment="1"/>
    <xf numFmtId="0" fontId="9" fillId="0" borderId="0" xfId="6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4" fontId="6" fillId="0" borderId="2" xfId="0" applyNumberFormat="1" applyFont="1" applyFill="1" applyBorder="1" applyAlignment="1" applyProtection="1">
      <alignment horizontal="center" vertical="center" wrapText="1"/>
    </xf>
    <xf numFmtId="4" fontId="10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8" fillId="0" borderId="0" xfId="0" applyNumberFormat="1" applyFont="1" applyAlignment="1">
      <alignment wrapText="1"/>
    </xf>
    <xf numFmtId="4" fontId="6" fillId="0" borderId="2" xfId="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" fontId="12" fillId="2" borderId="2" xfId="22" applyNumberFormat="1" applyFont="1" applyFill="1" applyBorder="1" applyAlignment="1">
      <alignment horizontal="center" vertical="top"/>
    </xf>
    <xf numFmtId="4" fontId="12" fillId="2" borderId="2" xfId="0" applyNumberFormat="1" applyFont="1" applyFill="1" applyBorder="1" applyAlignment="1">
      <alignment horizontal="center" vertical="top"/>
    </xf>
    <xf numFmtId="165" fontId="12" fillId="2" borderId="2" xfId="0" applyNumberFormat="1" applyFont="1" applyFill="1" applyBorder="1" applyAlignment="1">
      <alignment horizontal="center" vertical="top"/>
    </xf>
    <xf numFmtId="0" fontId="8" fillId="0" borderId="2" xfId="0" applyNumberFormat="1" applyFont="1" applyBorder="1" applyAlignment="1">
      <alignment horizontal="center" wrapText="1"/>
    </xf>
    <xf numFmtId="0" fontId="6" fillId="0" borderId="2" xfId="0" applyNumberFormat="1" applyFont="1" applyFill="1" applyBorder="1" applyAlignment="1" applyProtection="1">
      <alignment horizontal="center" wrapText="1"/>
    </xf>
    <xf numFmtId="0" fontId="3" fillId="0" borderId="2" xfId="0" applyNumberFormat="1" applyFont="1" applyFill="1" applyBorder="1" applyAlignment="1">
      <alignment horizontal="center" wrapText="1"/>
    </xf>
    <xf numFmtId="0" fontId="6" fillId="0" borderId="2" xfId="6" applyNumberFormat="1" applyFont="1" applyFill="1" applyBorder="1" applyAlignment="1" applyProtection="1">
      <alignment horizontal="center" wrapText="1"/>
    </xf>
    <xf numFmtId="0" fontId="14" fillId="0" borderId="2" xfId="0" applyFont="1" applyBorder="1" applyAlignment="1">
      <alignment horizontal="center"/>
    </xf>
    <xf numFmtId="0" fontId="3" fillId="0" borderId="2" xfId="2" applyNumberFormat="1" applyFont="1" applyFill="1" applyBorder="1" applyAlignment="1">
      <alignment vertical="center" wrapText="1"/>
    </xf>
    <xf numFmtId="0" fontId="6" fillId="0" borderId="2" xfId="6" applyNumberFormat="1" applyFont="1" applyFill="1" applyBorder="1" applyAlignment="1" applyProtection="1">
      <alignment vertical="center" wrapText="1"/>
    </xf>
    <xf numFmtId="0" fontId="14" fillId="0" borderId="0" xfId="0" applyFont="1"/>
    <xf numFmtId="0" fontId="11" fillId="0" borderId="2" xfId="6" applyFont="1" applyFill="1" applyBorder="1" applyAlignment="1" applyProtection="1">
      <alignment horizontal="center" vertical="top" wrapText="1"/>
    </xf>
    <xf numFmtId="0" fontId="8" fillId="0" borderId="2" xfId="0" applyFont="1" applyBorder="1" applyAlignment="1">
      <alignment horizontal="right"/>
    </xf>
    <xf numFmtId="2" fontId="8" fillId="0" borderId="2" xfId="0" applyNumberFormat="1" applyFont="1" applyBorder="1" applyAlignment="1">
      <alignment horizontal="right"/>
    </xf>
    <xf numFmtId="4" fontId="3" fillId="2" borderId="2" xfId="0" applyNumberFormat="1" applyFont="1" applyFill="1" applyBorder="1" applyAlignment="1">
      <alignment horizontal="center" vertical="top"/>
    </xf>
    <xf numFmtId="0" fontId="8" fillId="0" borderId="4" xfId="0" applyFont="1" applyFill="1" applyBorder="1" applyAlignment="1">
      <alignment horizontal="right" vertical="center" wrapText="1"/>
    </xf>
    <xf numFmtId="2" fontId="8" fillId="0" borderId="4" xfId="0" applyNumberFormat="1" applyFont="1" applyFill="1" applyBorder="1" applyAlignment="1">
      <alignment horizontal="right" vertical="center" wrapText="1"/>
    </xf>
    <xf numFmtId="0" fontId="8" fillId="0" borderId="2" xfId="0" applyNumberFormat="1" applyFont="1" applyBorder="1" applyAlignment="1">
      <alignment vertical="center"/>
    </xf>
    <xf numFmtId="0" fontId="17" fillId="0" borderId="0" xfId="0" applyFont="1"/>
    <xf numFmtId="0" fontId="8" fillId="0" borderId="2" xfId="0" applyFont="1" applyFill="1" applyBorder="1" applyAlignment="1">
      <alignment horizontal="right"/>
    </xf>
    <xf numFmtId="2" fontId="8" fillId="3" borderId="2" xfId="0" applyNumberFormat="1" applyFont="1" applyFill="1" applyBorder="1" applyAlignment="1" applyProtection="1">
      <alignment horizontal="right" vertical="center" wrapText="1"/>
    </xf>
    <xf numFmtId="0" fontId="8" fillId="0" borderId="2" xfId="0" applyFont="1" applyFill="1" applyBorder="1" applyAlignment="1">
      <alignment horizontal="right" vertical="center" wrapText="1"/>
    </xf>
    <xf numFmtId="0" fontId="8" fillId="0" borderId="0" xfId="0" applyFont="1" applyAlignment="1">
      <alignment vertical="center"/>
    </xf>
    <xf numFmtId="0" fontId="8" fillId="0" borderId="0" xfId="0" applyNumberFormat="1" applyFont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167" fontId="8" fillId="4" borderId="2" xfId="0" applyNumberFormat="1" applyFont="1" applyFill="1" applyBorder="1" applyAlignment="1">
      <alignment horizontal="right" wrapText="1"/>
    </xf>
    <xf numFmtId="0" fontId="8" fillId="0" borderId="2" xfId="0" applyFont="1" applyBorder="1" applyAlignment="1">
      <alignment horizontal="center"/>
    </xf>
    <xf numFmtId="0" fontId="6" fillId="0" borderId="2" xfId="10" applyFont="1" applyFill="1" applyBorder="1" applyAlignment="1" applyProtection="1">
      <alignment horizontal="center" vertical="center" wrapText="1" shrinkToFit="1"/>
    </xf>
    <xf numFmtId="0" fontId="8" fillId="0" borderId="2" xfId="0" applyFont="1" applyFill="1" applyBorder="1" applyAlignment="1">
      <alignment horizontal="center" wrapText="1"/>
    </xf>
    <xf numFmtId="0" fontId="6" fillId="0" borderId="2" xfId="10" applyFont="1" applyFill="1" applyBorder="1" applyAlignment="1" applyProtection="1">
      <alignment horizontal="center" wrapText="1" shrinkToFit="1"/>
    </xf>
    <xf numFmtId="0" fontId="8" fillId="0" borderId="0" xfId="0" applyFont="1" applyAlignment="1">
      <alignment horizontal="left" vertical="center"/>
    </xf>
    <xf numFmtId="0" fontId="8" fillId="0" borderId="2" xfId="0" applyFont="1" applyBorder="1" applyAlignment="1">
      <alignment horizontal="right" vertical="center"/>
    </xf>
    <xf numFmtId="0" fontId="8" fillId="3" borderId="2" xfId="0" applyNumberFormat="1" applyFont="1" applyFill="1" applyBorder="1" applyAlignment="1" applyProtection="1">
      <alignment horizontal="center" wrapText="1"/>
    </xf>
    <xf numFmtId="0" fontId="8" fillId="0" borderId="4" xfId="0" applyFont="1" applyFill="1" applyBorder="1" applyAlignment="1">
      <alignment horizontal="center" wrapText="1"/>
    </xf>
    <xf numFmtId="1" fontId="8" fillId="0" borderId="2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168" fontId="3" fillId="0" borderId="2" xfId="23" applyNumberFormat="1" applyFont="1" applyFill="1" applyBorder="1" applyAlignment="1">
      <alignment horizontal="right" vertical="center" wrapText="1"/>
    </xf>
    <xf numFmtId="3" fontId="3" fillId="0" borderId="2" xfId="2" applyNumberFormat="1" applyFont="1" applyFill="1" applyBorder="1" applyAlignment="1">
      <alignment horizontal="right" vertical="top" wrapText="1"/>
    </xf>
    <xf numFmtId="14" fontId="3" fillId="0" borderId="2" xfId="2" applyNumberFormat="1" applyFont="1" applyFill="1" applyBorder="1" applyAlignment="1">
      <alignment horizontal="right" vertical="top" wrapText="1"/>
    </xf>
    <xf numFmtId="2" fontId="3" fillId="0" borderId="2" xfId="2" applyNumberFormat="1" applyFont="1" applyFill="1" applyBorder="1" applyAlignment="1">
      <alignment horizontal="right" vertical="top" wrapText="1"/>
    </xf>
    <xf numFmtId="0" fontId="3" fillId="0" borderId="2" xfId="2" applyNumberFormat="1" applyFont="1" applyFill="1" applyBorder="1" applyAlignment="1">
      <alignment horizontal="right" vertical="center" wrapText="1"/>
    </xf>
    <xf numFmtId="168" fontId="6" fillId="0" borderId="2" xfId="6" applyNumberFormat="1" applyFont="1" applyFill="1" applyBorder="1" applyAlignment="1" applyProtection="1">
      <alignment horizontal="right" vertical="center" wrapText="1"/>
    </xf>
    <xf numFmtId="0" fontId="6" fillId="0" borderId="2" xfId="6" applyNumberFormat="1" applyFont="1" applyFill="1" applyBorder="1" applyAlignment="1" applyProtection="1">
      <alignment horizontal="right" vertical="center" wrapText="1"/>
    </xf>
    <xf numFmtId="0" fontId="8" fillId="0" borderId="2" xfId="0" applyNumberFormat="1" applyFont="1" applyBorder="1" applyAlignment="1">
      <alignment horizontal="right" vertical="center"/>
    </xf>
    <xf numFmtId="166" fontId="8" fillId="0" borderId="2" xfId="0" applyNumberFormat="1" applyFont="1" applyBorder="1" applyAlignment="1">
      <alignment horizontal="right" vertical="center"/>
    </xf>
    <xf numFmtId="0" fontId="8" fillId="0" borderId="0" xfId="0" applyFont="1" applyAlignment="1">
      <alignment horizontal="right"/>
    </xf>
    <xf numFmtId="0" fontId="8" fillId="0" borderId="0" xfId="0" applyFont="1" applyAlignment="1">
      <alignment horizontal="right" vertical="center"/>
    </xf>
    <xf numFmtId="0" fontId="8" fillId="0" borderId="0" xfId="0" applyNumberFormat="1" applyFont="1" applyAlignment="1">
      <alignment horizontal="right" vertical="center"/>
    </xf>
    <xf numFmtId="2" fontId="8" fillId="0" borderId="2" xfId="0" applyNumberFormat="1" applyFont="1" applyFill="1" applyBorder="1" applyAlignment="1">
      <alignment horizontal="right" vertical="center" wrapText="1"/>
    </xf>
    <xf numFmtId="4" fontId="8" fillId="0" borderId="2" xfId="0" applyNumberFormat="1" applyFont="1" applyFill="1" applyBorder="1" applyAlignment="1">
      <alignment horizontal="right" vertical="center" wrapText="1"/>
    </xf>
    <xf numFmtId="4" fontId="12" fillId="2" borderId="2" xfId="0" applyNumberFormat="1" applyFont="1" applyFill="1" applyBorder="1" applyAlignment="1">
      <alignment vertical="top"/>
    </xf>
    <xf numFmtId="3" fontId="8" fillId="0" borderId="0" xfId="0" applyNumberFormat="1" applyFont="1"/>
    <xf numFmtId="3" fontId="8" fillId="4" borderId="2" xfId="0" applyNumberFormat="1" applyFont="1" applyFill="1" applyBorder="1" applyAlignment="1">
      <alignment horizontal="right" wrapText="1"/>
    </xf>
    <xf numFmtId="3" fontId="8" fillId="0" borderId="0" xfId="0" applyNumberFormat="1" applyFont="1" applyAlignment="1">
      <alignment horizontal="center"/>
    </xf>
    <xf numFmtId="4" fontId="3" fillId="2" borderId="2" xfId="0" applyNumberFormat="1" applyFont="1" applyFill="1" applyBorder="1" applyAlignment="1">
      <alignment horizontal="right" vertical="top"/>
    </xf>
    <xf numFmtId="0" fontId="17" fillId="0" borderId="0" xfId="0" applyFont="1" applyAlignment="1">
      <alignment horizontal="right"/>
    </xf>
    <xf numFmtId="165" fontId="3" fillId="2" borderId="2" xfId="0" applyNumberFormat="1" applyFont="1" applyFill="1" applyBorder="1" applyAlignment="1">
      <alignment horizontal="right" vertical="top"/>
    </xf>
    <xf numFmtId="4" fontId="6" fillId="0" borderId="2" xfId="2" applyNumberFormat="1" applyFont="1" applyFill="1" applyBorder="1" applyAlignment="1">
      <alignment horizontal="right" vertical="top" wrapText="1"/>
    </xf>
    <xf numFmtId="4" fontId="6" fillId="0" borderId="2" xfId="6" applyNumberFormat="1" applyFont="1" applyFill="1" applyBorder="1" applyAlignment="1" applyProtection="1">
      <alignment horizontal="right" vertical="top" wrapText="1"/>
    </xf>
    <xf numFmtId="3" fontId="8" fillId="0" borderId="0" xfId="0" applyNumberFormat="1" applyFont="1" applyAlignment="1">
      <alignment horizontal="right"/>
    </xf>
    <xf numFmtId="4" fontId="18" fillId="2" borderId="11" xfId="0" applyNumberFormat="1" applyFont="1" applyFill="1" applyBorder="1" applyAlignment="1" applyProtection="1">
      <alignment horizontal="right" vertical="top" wrapText="1"/>
    </xf>
    <xf numFmtId="170" fontId="18" fillId="2" borderId="11" xfId="0" applyNumberFormat="1" applyFont="1" applyFill="1" applyBorder="1" applyAlignment="1" applyProtection="1">
      <alignment horizontal="right" vertical="top" wrapText="1"/>
    </xf>
    <xf numFmtId="169" fontId="18" fillId="2" borderId="11" xfId="0" applyNumberFormat="1" applyFont="1" applyFill="1" applyBorder="1" applyAlignment="1" applyProtection="1">
      <alignment horizontal="right" vertical="top" wrapText="1"/>
    </xf>
    <xf numFmtId="0" fontId="8" fillId="0" borderId="0" xfId="0" applyFont="1" applyBorder="1" applyAlignment="1">
      <alignment horizont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right"/>
    </xf>
    <xf numFmtId="168" fontId="8" fillId="0" borderId="0" xfId="0" applyNumberFormat="1" applyFont="1" applyBorder="1" applyAlignment="1">
      <alignment horizontal="right" vertical="center"/>
    </xf>
    <xf numFmtId="2" fontId="8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horizontal="right" vertical="center"/>
    </xf>
    <xf numFmtId="0" fontId="8" fillId="0" borderId="0" xfId="0" applyNumberFormat="1" applyFont="1" applyBorder="1" applyAlignment="1">
      <alignment horizontal="right" vertical="center"/>
    </xf>
    <xf numFmtId="0" fontId="8" fillId="0" borderId="0" xfId="0" applyFont="1" applyBorder="1"/>
    <xf numFmtId="0" fontId="8" fillId="0" borderId="0" xfId="0" applyNumberFormat="1" applyFont="1" applyBorder="1" applyAlignment="1">
      <alignment vertical="center"/>
    </xf>
    <xf numFmtId="4" fontId="18" fillId="0" borderId="0" xfId="0" applyNumberFormat="1" applyFont="1" applyBorder="1" applyAlignment="1" applyProtection="1">
      <alignment horizontal="right" vertical="top" wrapText="1"/>
    </xf>
    <xf numFmtId="0" fontId="19" fillId="0" borderId="2" xfId="0" applyFont="1" applyBorder="1" applyAlignment="1">
      <alignment vertical="center"/>
    </xf>
    <xf numFmtId="3" fontId="3" fillId="0" borderId="0" xfId="2" applyNumberFormat="1" applyFont="1" applyFill="1" applyBorder="1" applyAlignment="1">
      <alignment horizontal="right" vertical="top" wrapText="1"/>
    </xf>
    <xf numFmtId="2" fontId="3" fillId="0" borderId="0" xfId="2" applyNumberFormat="1" applyFont="1" applyFill="1" applyBorder="1" applyAlignment="1">
      <alignment horizontal="right" vertical="top" wrapText="1"/>
    </xf>
    <xf numFmtId="166" fontId="3" fillId="0" borderId="2" xfId="2" applyNumberFormat="1" applyFont="1" applyFill="1" applyBorder="1" applyAlignment="1">
      <alignment horizontal="right" vertical="center" wrapText="1"/>
    </xf>
    <xf numFmtId="166" fontId="8" fillId="0" borderId="2" xfId="0" applyNumberFormat="1" applyFont="1" applyBorder="1" applyAlignment="1">
      <alignment horizontal="right"/>
    </xf>
    <xf numFmtId="166" fontId="8" fillId="0" borderId="4" xfId="0" applyNumberFormat="1" applyFont="1" applyFill="1" applyBorder="1" applyAlignment="1">
      <alignment horizontal="right" vertical="center" wrapText="1"/>
    </xf>
    <xf numFmtId="166" fontId="8" fillId="0" borderId="2" xfId="0" applyNumberFormat="1" applyFont="1" applyFill="1" applyBorder="1" applyAlignment="1">
      <alignment horizontal="right" vertical="center" wrapText="1"/>
    </xf>
    <xf numFmtId="166" fontId="8" fillId="3" borderId="2" xfId="0" applyNumberFormat="1" applyFont="1" applyFill="1" applyBorder="1" applyAlignment="1" applyProtection="1">
      <alignment horizontal="right" vertical="center" wrapText="1"/>
    </xf>
    <xf numFmtId="166" fontId="3" fillId="0" borderId="2" xfId="2" applyNumberFormat="1" applyFont="1" applyFill="1" applyBorder="1" applyAlignment="1">
      <alignment horizontal="right" vertical="top" wrapText="1"/>
    </xf>
    <xf numFmtId="170" fontId="6" fillId="2" borderId="11" xfId="0" applyNumberFormat="1" applyFont="1" applyFill="1" applyBorder="1" applyAlignment="1" applyProtection="1">
      <alignment horizontal="right" vertical="top" wrapText="1"/>
    </xf>
    <xf numFmtId="4" fontId="6" fillId="2" borderId="11" xfId="0" applyNumberFormat="1" applyFont="1" applyFill="1" applyBorder="1" applyAlignment="1" applyProtection="1">
      <alignment horizontal="right" vertical="top" wrapText="1"/>
    </xf>
    <xf numFmtId="169" fontId="6" fillId="2" borderId="11" xfId="0" applyNumberFormat="1" applyFont="1" applyFill="1" applyBorder="1" applyAlignment="1" applyProtection="1">
      <alignment horizontal="right" vertical="top" wrapText="1"/>
    </xf>
    <xf numFmtId="170" fontId="6" fillId="2" borderId="12" xfId="0" applyNumberFormat="1" applyFont="1" applyFill="1" applyBorder="1" applyAlignment="1" applyProtection="1">
      <alignment horizontal="right" vertical="top" wrapText="1"/>
    </xf>
    <xf numFmtId="4" fontId="6" fillId="2" borderId="12" xfId="0" applyNumberFormat="1" applyFont="1" applyFill="1" applyBorder="1" applyAlignment="1" applyProtection="1">
      <alignment horizontal="right" vertical="top" wrapText="1"/>
    </xf>
    <xf numFmtId="169" fontId="6" fillId="2" borderId="12" xfId="0" applyNumberFormat="1" applyFont="1" applyFill="1" applyBorder="1" applyAlignment="1" applyProtection="1">
      <alignment horizontal="right" vertical="top" wrapText="1"/>
    </xf>
    <xf numFmtId="0" fontId="11" fillId="2" borderId="11" xfId="0" applyFont="1" applyFill="1" applyBorder="1" applyAlignment="1" applyProtection="1">
      <alignment horizontal="left" vertical="top" wrapText="1"/>
    </xf>
    <xf numFmtId="0" fontId="11" fillId="2" borderId="12" xfId="0" applyFont="1" applyFill="1" applyBorder="1" applyAlignment="1" applyProtection="1">
      <alignment horizontal="left" vertical="top" wrapText="1"/>
    </xf>
    <xf numFmtId="169" fontId="6" fillId="2" borderId="11" xfId="0" applyNumberFormat="1" applyFont="1" applyFill="1" applyBorder="1" applyAlignment="1" applyProtection="1">
      <alignment horizontal="right" vertical="center" wrapText="1"/>
    </xf>
    <xf numFmtId="0" fontId="6" fillId="2" borderId="11" xfId="0" applyFont="1" applyFill="1" applyBorder="1" applyAlignment="1" applyProtection="1">
      <alignment horizontal="right" vertical="top" wrapText="1"/>
    </xf>
    <xf numFmtId="3" fontId="6" fillId="2" borderId="11" xfId="0" applyNumberFormat="1" applyFont="1" applyFill="1" applyBorder="1" applyAlignment="1" applyProtection="1">
      <alignment horizontal="right" vertical="top" wrapText="1"/>
    </xf>
    <xf numFmtId="4" fontId="6" fillId="2" borderId="14" xfId="0" applyNumberFormat="1" applyFont="1" applyFill="1" applyBorder="1" applyAlignment="1" applyProtection="1">
      <alignment horizontal="right" vertical="top" wrapText="1"/>
    </xf>
    <xf numFmtId="0" fontId="11" fillId="2" borderId="13" xfId="0" applyFont="1" applyFill="1" applyBorder="1" applyAlignment="1" applyProtection="1">
      <alignment horizontal="left" vertical="top" wrapText="1"/>
    </xf>
    <xf numFmtId="2" fontId="8" fillId="0" borderId="2" xfId="0" applyNumberFormat="1" applyFont="1" applyBorder="1" applyAlignment="1">
      <alignment horizontal="right" vertical="center"/>
    </xf>
    <xf numFmtId="0" fontId="8" fillId="0" borderId="2" xfId="0" applyNumberFormat="1" applyFont="1" applyBorder="1" applyAlignment="1"/>
    <xf numFmtId="1" fontId="6" fillId="0" borderId="5" xfId="0" applyNumberFormat="1" applyFont="1" applyFill="1" applyBorder="1" applyAlignment="1" applyProtection="1">
      <alignment horizontal="center" vertical="center" textRotation="90"/>
    </xf>
    <xf numFmtId="1" fontId="6" fillId="0" borderId="6" xfId="0" applyNumberFormat="1" applyFont="1" applyFill="1" applyBorder="1" applyAlignment="1" applyProtection="1">
      <alignment horizontal="center" vertical="center" textRotation="90"/>
    </xf>
    <xf numFmtId="1" fontId="6" fillId="0" borderId="4" xfId="0" applyNumberFormat="1" applyFont="1" applyFill="1" applyBorder="1" applyAlignment="1" applyProtection="1">
      <alignment horizontal="center" vertical="center" textRotation="90"/>
    </xf>
    <xf numFmtId="4" fontId="6" fillId="0" borderId="5" xfId="0" applyNumberFormat="1" applyFont="1" applyFill="1" applyBorder="1" applyAlignment="1" applyProtection="1">
      <alignment horizontal="center" vertical="center" textRotation="90" wrapText="1"/>
    </xf>
    <xf numFmtId="4" fontId="6" fillId="0" borderId="4" xfId="0" applyNumberFormat="1" applyFont="1" applyFill="1" applyBorder="1" applyAlignment="1" applyProtection="1">
      <alignment horizontal="center" vertical="center" textRotation="90" wrapText="1"/>
    </xf>
    <xf numFmtId="4" fontId="6" fillId="0" borderId="2" xfId="0" applyNumberFormat="1" applyFont="1" applyFill="1" applyBorder="1" applyAlignment="1" applyProtection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4" fontId="6" fillId="0" borderId="6" xfId="0" applyNumberFormat="1" applyFont="1" applyFill="1" applyBorder="1" applyAlignment="1" applyProtection="1">
      <alignment horizontal="center" vertical="center" textRotation="90" wrapText="1"/>
    </xf>
    <xf numFmtId="0" fontId="0" fillId="0" borderId="2" xfId="0" applyBorder="1" applyAlignment="1">
      <alignment horizontal="center" vertical="center" wrapText="1"/>
    </xf>
    <xf numFmtId="0" fontId="11" fillId="0" borderId="0" xfId="6" applyFont="1" applyFill="1" applyAlignment="1" applyProtection="1">
      <alignment horizontal="right" vertical="top" wrapText="1"/>
    </xf>
    <xf numFmtId="4" fontId="6" fillId="2" borderId="2" xfId="0" applyNumberFormat="1" applyFont="1" applyFill="1" applyBorder="1" applyAlignment="1" applyProtection="1">
      <alignment horizontal="center" vertical="center" wrapText="1"/>
    </xf>
    <xf numFmtId="4" fontId="6" fillId="2" borderId="2" xfId="0" applyNumberFormat="1" applyFont="1" applyFill="1" applyBorder="1" applyAlignment="1" applyProtection="1">
      <alignment horizontal="center" vertical="center" textRotation="90" wrapText="1"/>
    </xf>
    <xf numFmtId="1" fontId="6" fillId="0" borderId="5" xfId="0" applyNumberFormat="1" applyFont="1" applyFill="1" applyBorder="1" applyAlignment="1" applyProtection="1">
      <alignment horizontal="center" vertical="center" textRotation="90" wrapText="1" readingOrder="1"/>
    </xf>
    <xf numFmtId="1" fontId="6" fillId="0" borderId="6" xfId="0" applyNumberFormat="1" applyFont="1" applyFill="1" applyBorder="1" applyAlignment="1" applyProtection="1">
      <alignment horizontal="center" vertical="center" textRotation="90" wrapText="1" readingOrder="1"/>
    </xf>
    <xf numFmtId="1" fontId="6" fillId="0" borderId="4" xfId="0" applyNumberFormat="1" applyFont="1" applyFill="1" applyBorder="1" applyAlignment="1" applyProtection="1">
      <alignment horizontal="center" vertical="center" textRotation="90" wrapText="1" readingOrder="1"/>
    </xf>
    <xf numFmtId="2" fontId="3" fillId="0" borderId="5" xfId="0" applyNumberFormat="1" applyFont="1" applyFill="1" applyBorder="1" applyAlignment="1">
      <alignment horizontal="center" vertical="center" textRotation="90" wrapText="1"/>
    </xf>
    <xf numFmtId="2" fontId="3" fillId="0" borderId="6" xfId="0" applyNumberFormat="1" applyFont="1" applyFill="1" applyBorder="1" applyAlignment="1">
      <alignment horizontal="center" vertical="center" textRotation="90" wrapText="1"/>
    </xf>
    <xf numFmtId="2" fontId="3" fillId="0" borderId="4" xfId="0" applyNumberFormat="1" applyFont="1" applyFill="1" applyBorder="1" applyAlignment="1">
      <alignment horizontal="center" vertical="center" textRotation="90" wrapText="1"/>
    </xf>
    <xf numFmtId="0" fontId="8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/>
    <xf numFmtId="0" fontId="6" fillId="0" borderId="2" xfId="0" applyFont="1" applyFill="1" applyBorder="1" applyAlignment="1" applyProtection="1">
      <alignment horizontal="center" vertical="center" wrapText="1"/>
    </xf>
    <xf numFmtId="2" fontId="3" fillId="0" borderId="3" xfId="0" applyNumberFormat="1" applyFont="1" applyFill="1" applyBorder="1" applyAlignment="1">
      <alignment horizontal="center" vertical="center" wrapText="1"/>
    </xf>
    <xf numFmtId="2" fontId="3" fillId="0" borderId="7" xfId="0" applyNumberFormat="1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6" fillId="0" borderId="0" xfId="6" applyFont="1" applyFill="1" applyBorder="1" applyAlignment="1">
      <alignment horizontal="center" vertical="center" wrapText="1"/>
    </xf>
    <xf numFmtId="4" fontId="6" fillId="0" borderId="8" xfId="0" applyNumberFormat="1" applyFont="1" applyFill="1" applyBorder="1" applyAlignment="1" applyProtection="1">
      <alignment horizontal="center" vertical="center" wrapText="1"/>
    </xf>
    <xf numFmtId="4" fontId="6" fillId="0" borderId="9" xfId="0" applyNumberFormat="1" applyFont="1" applyFill="1" applyBorder="1" applyAlignment="1" applyProtection="1">
      <alignment horizontal="center" vertical="center" wrapText="1"/>
    </xf>
    <xf numFmtId="0" fontId="0" fillId="0" borderId="10" xfId="0" applyBorder="1" applyAlignment="1">
      <alignment wrapText="1"/>
    </xf>
    <xf numFmtId="0" fontId="0" fillId="0" borderId="1" xfId="0" applyBorder="1" applyAlignment="1">
      <alignment wrapText="1"/>
    </xf>
    <xf numFmtId="0" fontId="15" fillId="0" borderId="0" xfId="0" applyFont="1" applyAlignment="1">
      <alignment horizontal="right" vertical="top" wrapText="1"/>
    </xf>
    <xf numFmtId="2" fontId="6" fillId="0" borderId="0" xfId="6" applyNumberFormat="1" applyFont="1" applyFill="1" applyBorder="1" applyAlignment="1" applyProtection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3" fontId="6" fillId="0" borderId="5" xfId="6" applyNumberFormat="1" applyFont="1" applyFill="1" applyBorder="1" applyAlignment="1" applyProtection="1">
      <alignment horizontal="center" vertical="center" wrapText="1"/>
    </xf>
    <xf numFmtId="3" fontId="6" fillId="0" borderId="6" xfId="6" applyNumberFormat="1" applyFont="1" applyFill="1" applyBorder="1" applyAlignment="1" applyProtection="1">
      <alignment horizontal="center" vertical="center" wrapText="1"/>
    </xf>
    <xf numFmtId="3" fontId="6" fillId="0" borderId="4" xfId="6" applyNumberFormat="1" applyFont="1" applyFill="1" applyBorder="1" applyAlignment="1" applyProtection="1">
      <alignment horizontal="center" vertical="center" wrapText="1"/>
    </xf>
    <xf numFmtId="4" fontId="6" fillId="0" borderId="5" xfId="6" applyNumberFormat="1" applyFont="1" applyFill="1" applyBorder="1" applyAlignment="1" applyProtection="1">
      <alignment horizontal="center" vertical="center" wrapText="1"/>
    </xf>
    <xf numFmtId="4" fontId="6" fillId="0" borderId="6" xfId="6" applyNumberFormat="1" applyFont="1" applyFill="1" applyBorder="1" applyAlignment="1" applyProtection="1">
      <alignment horizontal="center" vertical="center" wrapText="1"/>
    </xf>
    <xf numFmtId="4" fontId="6" fillId="0" borderId="4" xfId="6" applyNumberFormat="1" applyFont="1" applyFill="1" applyBorder="1" applyAlignment="1" applyProtection="1">
      <alignment horizontal="center" vertical="center" wrapText="1"/>
    </xf>
    <xf numFmtId="3" fontId="6" fillId="0" borderId="5" xfId="0" applyNumberFormat="1" applyFont="1" applyFill="1" applyBorder="1" applyAlignment="1" applyProtection="1">
      <alignment horizontal="center" vertical="center" textRotation="90" wrapText="1"/>
    </xf>
    <xf numFmtId="3" fontId="6" fillId="0" borderId="6" xfId="0" applyNumberFormat="1" applyFont="1" applyFill="1" applyBorder="1" applyAlignment="1" applyProtection="1">
      <alignment horizontal="center" vertical="center" textRotation="90" wrapText="1"/>
    </xf>
    <xf numFmtId="3" fontId="6" fillId="0" borderId="4" xfId="0" applyNumberFormat="1" applyFont="1" applyFill="1" applyBorder="1" applyAlignment="1" applyProtection="1">
      <alignment horizontal="center" vertical="center" textRotation="90" wrapText="1"/>
    </xf>
    <xf numFmtId="0" fontId="6" fillId="0" borderId="5" xfId="0" applyFont="1" applyFill="1" applyBorder="1" applyAlignment="1" applyProtection="1">
      <alignment horizontal="center" vertical="center" textRotation="90"/>
    </xf>
    <xf numFmtId="0" fontId="6" fillId="0" borderId="6" xfId="0" applyFont="1" applyFill="1" applyBorder="1" applyAlignment="1" applyProtection="1">
      <alignment horizontal="center" vertical="center" textRotation="90"/>
    </xf>
    <xf numFmtId="0" fontId="6" fillId="0" borderId="4" xfId="0" applyFont="1" applyFill="1" applyBorder="1" applyAlignment="1" applyProtection="1">
      <alignment horizontal="center" vertical="center" textRotation="90"/>
    </xf>
    <xf numFmtId="4" fontId="6" fillId="0" borderId="2" xfId="0" applyNumberFormat="1" applyFont="1" applyFill="1" applyBorder="1" applyAlignment="1" applyProtection="1">
      <alignment horizontal="center" vertical="center" textRotation="90" wrapText="1"/>
    </xf>
    <xf numFmtId="0" fontId="8" fillId="0" borderId="2" xfId="0" applyFont="1" applyBorder="1" applyAlignment="1">
      <alignment horizontal="center" vertical="center" textRotation="90" wrapText="1"/>
    </xf>
    <xf numFmtId="1" fontId="6" fillId="0" borderId="2" xfId="0" applyNumberFormat="1" applyFont="1" applyFill="1" applyBorder="1" applyAlignment="1" applyProtection="1">
      <alignment horizontal="center" vertical="center"/>
    </xf>
    <xf numFmtId="4" fontId="6" fillId="0" borderId="2" xfId="6" applyNumberFormat="1" applyFont="1" applyFill="1" applyBorder="1" applyAlignment="1" applyProtection="1">
      <alignment horizontal="center" vertical="center" wrapText="1"/>
    </xf>
  </cellXfs>
  <cellStyles count="24">
    <cellStyle name="Обычный" xfId="0" builtinId="0"/>
    <cellStyle name="Обычный 10" xfId="2"/>
    <cellStyle name="Обычный 11" xfId="3"/>
    <cellStyle name="Обычный 12" xfId="4"/>
    <cellStyle name="Обычный 12 2" xfId="5"/>
    <cellStyle name="Обычный 13" xfId="6"/>
    <cellStyle name="Обычный 14" xfId="7"/>
    <cellStyle name="Обычный 15" xfId="1"/>
    <cellStyle name="Обычный 2" xfId="8"/>
    <cellStyle name="Обычный 2 2" xfId="9"/>
    <cellStyle name="Обычный 2 2 2" xfId="10"/>
    <cellStyle name="Обычный 2 2_123" xfId="11"/>
    <cellStyle name="Обычный 2 8" xfId="12"/>
    <cellStyle name="Обычный 3" xfId="13"/>
    <cellStyle name="Обычный 3 8" xfId="14"/>
    <cellStyle name="Обычный 4" xfId="15"/>
    <cellStyle name="Обычный 5" xfId="16"/>
    <cellStyle name="Обычный 6" xfId="17"/>
    <cellStyle name="Обычный 7" xfId="18"/>
    <cellStyle name="Обычный 8" xfId="19"/>
    <cellStyle name="Обычный 9" xfId="20"/>
    <cellStyle name="Финансовый" xfId="23" builtinId="3"/>
    <cellStyle name="Финансовый 2" xfId="22"/>
    <cellStyle name="Финансовый 3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103"/>
  <sheetViews>
    <sheetView tabSelected="1" view="pageBreakPreview" topLeftCell="C11" zoomScaleNormal="100" zoomScaleSheetLayoutView="100" workbookViewId="0">
      <selection activeCell="BD6" sqref="BD6"/>
    </sheetView>
  </sheetViews>
  <sheetFormatPr defaultRowHeight="15" x14ac:dyDescent="0.25"/>
  <cols>
    <col min="1" max="1" width="6.7109375" customWidth="1"/>
    <col min="2" max="2" width="38.42578125" customWidth="1"/>
    <col min="3" max="3" width="6.28515625" customWidth="1"/>
    <col min="4" max="4" width="6.7109375" customWidth="1"/>
    <col min="5" max="5" width="5.28515625" customWidth="1"/>
    <col min="6" max="6" width="4.5703125" customWidth="1"/>
    <col min="7" max="7" width="5.85546875" customWidth="1"/>
    <col min="8" max="8" width="5.140625" customWidth="1"/>
    <col min="9" max="9" width="5.85546875" customWidth="1"/>
    <col min="10" max="10" width="5.140625" customWidth="1"/>
    <col min="11" max="11" width="10.42578125" bestFit="1" customWidth="1"/>
    <col min="12" max="12" width="11.5703125" customWidth="1"/>
    <col min="14" max="14" width="11" customWidth="1"/>
    <col min="16" max="16" width="6.5703125" customWidth="1"/>
    <col min="17" max="17" width="6.42578125" customWidth="1"/>
    <col min="18" max="18" width="9.5703125" customWidth="1"/>
    <col min="19" max="19" width="12.140625" customWidth="1"/>
    <col min="20" max="20" width="9" customWidth="1"/>
    <col min="21" max="21" width="7.7109375" customWidth="1"/>
    <col min="22" max="22" width="12.140625" customWidth="1"/>
    <col min="23" max="23" width="9" customWidth="1"/>
    <col min="24" max="24" width="7.7109375" customWidth="1"/>
    <col min="25" max="25" width="12.140625" customWidth="1"/>
    <col min="26" max="26" width="9" customWidth="1"/>
    <col min="27" max="27" width="7.7109375" customWidth="1"/>
    <col min="28" max="28" width="10.85546875" customWidth="1"/>
    <col min="29" max="29" width="9" customWidth="1"/>
    <col min="30" max="30" width="7.7109375" customWidth="1"/>
    <col min="31" max="31" width="10.85546875" customWidth="1"/>
    <col min="32" max="32" width="9" customWidth="1"/>
    <col min="33" max="33" width="7.7109375" customWidth="1"/>
    <col min="34" max="34" width="10.85546875" customWidth="1"/>
    <col min="35" max="35" width="9" customWidth="1"/>
    <col min="36" max="36" width="7.7109375" customWidth="1"/>
    <col min="37" max="37" width="8.42578125" customWidth="1"/>
    <col min="38" max="38" width="9" customWidth="1"/>
    <col min="39" max="40" width="7" customWidth="1"/>
    <col min="41" max="41" width="9" customWidth="1"/>
    <col min="42" max="43" width="7" customWidth="1"/>
    <col min="44" max="44" width="9" customWidth="1"/>
    <col min="45" max="46" width="7" customWidth="1"/>
    <col min="47" max="47" width="10.85546875" customWidth="1"/>
    <col min="48" max="49" width="7" customWidth="1"/>
    <col min="50" max="50" width="10.85546875" customWidth="1"/>
    <col min="51" max="51" width="12.85546875" customWidth="1"/>
    <col min="52" max="52" width="13.42578125" customWidth="1"/>
    <col min="53" max="53" width="12.85546875" customWidth="1"/>
    <col min="54" max="54" width="13" customWidth="1"/>
    <col min="55" max="55" width="10.7109375" customWidth="1"/>
    <col min="56" max="56" width="8.42578125" customWidth="1"/>
    <col min="57" max="57" width="12.7109375" customWidth="1"/>
    <col min="58" max="58" width="13.85546875" customWidth="1"/>
  </cols>
  <sheetData>
    <row r="1" spans="1:57" ht="66" customHeight="1" x14ac:dyDescent="0.25">
      <c r="BA1" s="160" t="s">
        <v>88</v>
      </c>
      <c r="BB1" s="160"/>
      <c r="BC1" s="160"/>
      <c r="BD1" s="160"/>
      <c r="BE1" s="160"/>
    </row>
    <row r="2" spans="1:57" ht="3" hidden="1" customHeight="1" x14ac:dyDescent="0.2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139"/>
      <c r="BB2" s="139"/>
      <c r="BC2" s="139"/>
      <c r="BD2" s="139"/>
      <c r="BE2" s="139"/>
    </row>
    <row r="3" spans="1:57" ht="4.5" hidden="1" customHeight="1" x14ac:dyDescent="0.2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139"/>
      <c r="BB3" s="139"/>
      <c r="BC3" s="139"/>
      <c r="BD3" s="139"/>
      <c r="BE3" s="139"/>
    </row>
    <row r="4" spans="1:57" ht="4.5" hidden="1" customHeight="1" x14ac:dyDescent="0.2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139"/>
      <c r="BB4" s="139"/>
      <c r="BC4" s="139"/>
      <c r="BD4" s="139"/>
      <c r="BE4" s="139"/>
    </row>
    <row r="5" spans="1:57" ht="5.25" customHeight="1" x14ac:dyDescent="0.2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139"/>
      <c r="BB5" s="139"/>
      <c r="BC5" s="139"/>
      <c r="BD5" s="139"/>
      <c r="BE5" s="139"/>
    </row>
    <row r="6" spans="1:57" ht="54.75" customHeight="1" x14ac:dyDescent="0.25">
      <c r="A6" s="20"/>
      <c r="B6" s="155" t="s">
        <v>84</v>
      </c>
      <c r="C6" s="155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  <c r="V6" s="155"/>
      <c r="W6" s="155"/>
      <c r="X6" s="155"/>
      <c r="Y6" s="155"/>
      <c r="Z6" s="155"/>
      <c r="AA6" s="155"/>
      <c r="AB6" s="155"/>
      <c r="AC6" s="155"/>
      <c r="AD6" s="155"/>
      <c r="AE6" s="22"/>
      <c r="AF6" s="3"/>
      <c r="AG6" s="3"/>
      <c r="AH6" s="3"/>
      <c r="AI6" s="3"/>
      <c r="AJ6" s="3"/>
      <c r="AK6" s="3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3"/>
      <c r="BB6" s="3"/>
      <c r="BC6" s="3"/>
      <c r="BD6" s="3"/>
      <c r="BE6" s="3"/>
    </row>
    <row r="7" spans="1:57" s="3" customFormat="1" ht="52.5" customHeight="1" x14ac:dyDescent="0.2">
      <c r="A7" s="164" t="s">
        <v>0</v>
      </c>
      <c r="B7" s="167" t="s">
        <v>17</v>
      </c>
      <c r="C7" s="170" t="s">
        <v>3</v>
      </c>
      <c r="D7" s="173" t="s">
        <v>4</v>
      </c>
      <c r="E7" s="129" t="s">
        <v>5</v>
      </c>
      <c r="F7" s="129" t="s">
        <v>6</v>
      </c>
      <c r="G7" s="134" t="s">
        <v>7</v>
      </c>
      <c r="H7" s="135"/>
      <c r="I7" s="135"/>
      <c r="J7" s="135"/>
      <c r="K7" s="132" t="s">
        <v>28</v>
      </c>
      <c r="L7" s="134" t="s">
        <v>29</v>
      </c>
      <c r="M7" s="134"/>
      <c r="N7" s="135"/>
      <c r="O7" s="142" t="s">
        <v>30</v>
      </c>
      <c r="P7" s="145" t="s">
        <v>23</v>
      </c>
      <c r="Q7" s="145" t="s">
        <v>1</v>
      </c>
      <c r="R7" s="179" t="s">
        <v>26</v>
      </c>
      <c r="S7" s="179"/>
      <c r="T7" s="135"/>
      <c r="U7" s="135"/>
      <c r="V7" s="135"/>
      <c r="W7" s="135"/>
      <c r="X7" s="135"/>
      <c r="Y7" s="135"/>
      <c r="Z7" s="135"/>
      <c r="AA7" s="135"/>
      <c r="AB7" s="135"/>
      <c r="AC7" s="135"/>
      <c r="AD7" s="135"/>
      <c r="AE7" s="135"/>
      <c r="AF7" s="135"/>
      <c r="AG7" s="135"/>
      <c r="AH7" s="135"/>
      <c r="AI7" s="135"/>
      <c r="AJ7" s="135"/>
      <c r="AK7" s="135"/>
      <c r="AL7" s="135"/>
      <c r="AM7" s="152" t="s">
        <v>27</v>
      </c>
      <c r="AN7" s="153"/>
      <c r="AO7" s="154"/>
      <c r="AP7" s="154"/>
      <c r="AQ7" s="154"/>
      <c r="AR7" s="154"/>
      <c r="AS7" s="154"/>
      <c r="AT7" s="154"/>
      <c r="AU7" s="154"/>
      <c r="AV7" s="154"/>
      <c r="AW7" s="154"/>
      <c r="AX7" s="154"/>
      <c r="AY7" s="31"/>
      <c r="AZ7" s="31"/>
      <c r="BA7" s="140" t="s">
        <v>24</v>
      </c>
      <c r="BB7" s="140"/>
      <c r="BC7" s="140"/>
      <c r="BD7" s="140"/>
      <c r="BE7" s="140"/>
    </row>
    <row r="8" spans="1:57" s="3" customFormat="1" ht="96" customHeight="1" x14ac:dyDescent="0.2">
      <c r="A8" s="165"/>
      <c r="B8" s="168"/>
      <c r="C8" s="171"/>
      <c r="D8" s="174"/>
      <c r="E8" s="130"/>
      <c r="F8" s="130"/>
      <c r="G8" s="176" t="s">
        <v>8</v>
      </c>
      <c r="H8" s="178" t="s">
        <v>9</v>
      </c>
      <c r="I8" s="148"/>
      <c r="J8" s="148"/>
      <c r="K8" s="137"/>
      <c r="L8" s="132" t="s">
        <v>8</v>
      </c>
      <c r="M8" s="132" t="s">
        <v>22</v>
      </c>
      <c r="N8" s="132" t="s">
        <v>10</v>
      </c>
      <c r="O8" s="143"/>
      <c r="P8" s="146"/>
      <c r="Q8" s="146"/>
      <c r="R8" s="134" t="s">
        <v>32</v>
      </c>
      <c r="S8" s="136"/>
      <c r="T8" s="136"/>
      <c r="U8" s="134" t="s">
        <v>33</v>
      </c>
      <c r="V8" s="134"/>
      <c r="W8" s="134"/>
      <c r="X8" s="134" t="s">
        <v>34</v>
      </c>
      <c r="Y8" s="134"/>
      <c r="Z8" s="134"/>
      <c r="AA8" s="156" t="s">
        <v>35</v>
      </c>
      <c r="AB8" s="157"/>
      <c r="AC8" s="157"/>
      <c r="AD8" s="134" t="s">
        <v>36</v>
      </c>
      <c r="AE8" s="134"/>
      <c r="AF8" s="134"/>
      <c r="AG8" s="134" t="s">
        <v>37</v>
      </c>
      <c r="AH8" s="138"/>
      <c r="AI8" s="138"/>
      <c r="AJ8" s="134" t="s">
        <v>38</v>
      </c>
      <c r="AK8" s="134"/>
      <c r="AL8" s="134"/>
      <c r="AM8" s="148" t="s">
        <v>40</v>
      </c>
      <c r="AN8" s="149"/>
      <c r="AO8" s="149"/>
      <c r="AP8" s="151" t="s">
        <v>41</v>
      </c>
      <c r="AQ8" s="138"/>
      <c r="AR8" s="138"/>
      <c r="AS8" s="151" t="s">
        <v>43</v>
      </c>
      <c r="AT8" s="138"/>
      <c r="AU8" s="138"/>
      <c r="AV8" s="151" t="s">
        <v>42</v>
      </c>
      <c r="AW8" s="138"/>
      <c r="AX8" s="138"/>
      <c r="AY8" s="162" t="s">
        <v>44</v>
      </c>
      <c r="AZ8" s="162" t="s">
        <v>45</v>
      </c>
      <c r="BA8" s="141" t="s">
        <v>8</v>
      </c>
      <c r="BB8" s="140" t="s">
        <v>9</v>
      </c>
      <c r="BC8" s="140"/>
      <c r="BD8" s="140"/>
      <c r="BE8" s="140"/>
    </row>
    <row r="9" spans="1:57" s="3" customFormat="1" ht="84" customHeight="1" x14ac:dyDescent="0.2">
      <c r="A9" s="166"/>
      <c r="B9" s="169"/>
      <c r="C9" s="172"/>
      <c r="D9" s="175"/>
      <c r="E9" s="131"/>
      <c r="F9" s="131"/>
      <c r="G9" s="177"/>
      <c r="H9" s="4" t="s">
        <v>11</v>
      </c>
      <c r="I9" s="4" t="s">
        <v>12</v>
      </c>
      <c r="J9" s="4" t="s">
        <v>13</v>
      </c>
      <c r="K9" s="133"/>
      <c r="L9" s="133"/>
      <c r="M9" s="133"/>
      <c r="N9" s="133"/>
      <c r="O9" s="144"/>
      <c r="P9" s="147"/>
      <c r="Q9" s="147"/>
      <c r="R9" s="136"/>
      <c r="S9" s="136"/>
      <c r="T9" s="136"/>
      <c r="U9" s="136"/>
      <c r="V9" s="136"/>
      <c r="W9" s="136"/>
      <c r="X9" s="136"/>
      <c r="Y9" s="136"/>
      <c r="Z9" s="136"/>
      <c r="AA9" s="158"/>
      <c r="AB9" s="159"/>
      <c r="AC9" s="159"/>
      <c r="AD9" s="136"/>
      <c r="AE9" s="136"/>
      <c r="AF9" s="136"/>
      <c r="AG9" s="136"/>
      <c r="AH9" s="136"/>
      <c r="AI9" s="136"/>
      <c r="AJ9" s="136"/>
      <c r="AK9" s="136"/>
      <c r="AL9" s="136"/>
      <c r="AM9" s="150"/>
      <c r="AN9" s="150"/>
      <c r="AO9" s="150"/>
      <c r="AP9" s="136"/>
      <c r="AQ9" s="136"/>
      <c r="AR9" s="136"/>
      <c r="AS9" s="136"/>
      <c r="AT9" s="136"/>
      <c r="AU9" s="136"/>
      <c r="AV9" s="136"/>
      <c r="AW9" s="136"/>
      <c r="AX9" s="136"/>
      <c r="AY9" s="163"/>
      <c r="AZ9" s="163"/>
      <c r="BA9" s="141"/>
      <c r="BB9" s="15" t="s">
        <v>18</v>
      </c>
      <c r="BC9" s="15" t="s">
        <v>25</v>
      </c>
      <c r="BD9" s="15" t="s">
        <v>19</v>
      </c>
      <c r="BE9" s="15" t="s">
        <v>20</v>
      </c>
    </row>
    <row r="10" spans="1:57" s="3" customFormat="1" ht="58.5" customHeight="1" x14ac:dyDescent="0.2">
      <c r="A10" s="17"/>
      <c r="B10" s="17"/>
      <c r="C10" s="5"/>
      <c r="D10" s="6"/>
      <c r="E10" s="7"/>
      <c r="F10" s="7"/>
      <c r="G10" s="18" t="s">
        <v>14</v>
      </c>
      <c r="H10" s="18" t="s">
        <v>14</v>
      </c>
      <c r="I10" s="18" t="s">
        <v>14</v>
      </c>
      <c r="J10" s="18" t="s">
        <v>14</v>
      </c>
      <c r="K10" s="16" t="s">
        <v>2</v>
      </c>
      <c r="L10" s="16" t="s">
        <v>2</v>
      </c>
      <c r="M10" s="16"/>
      <c r="N10" s="16" t="s">
        <v>2</v>
      </c>
      <c r="O10" s="8" t="s">
        <v>15</v>
      </c>
      <c r="P10" s="9"/>
      <c r="Q10" s="2"/>
      <c r="R10" s="23" t="s">
        <v>2</v>
      </c>
      <c r="S10" s="23" t="s">
        <v>21</v>
      </c>
      <c r="T10" s="23" t="s">
        <v>39</v>
      </c>
      <c r="U10" s="23" t="s">
        <v>16</v>
      </c>
      <c r="V10" s="23" t="s">
        <v>21</v>
      </c>
      <c r="W10" s="23" t="s">
        <v>39</v>
      </c>
      <c r="X10" s="23" t="s">
        <v>2</v>
      </c>
      <c r="Y10" s="23" t="s">
        <v>21</v>
      </c>
      <c r="Z10" s="23" t="s">
        <v>39</v>
      </c>
      <c r="AA10" s="23" t="s">
        <v>2</v>
      </c>
      <c r="AB10" s="23" t="s">
        <v>21</v>
      </c>
      <c r="AC10" s="23" t="s">
        <v>39</v>
      </c>
      <c r="AD10" s="23" t="s">
        <v>2</v>
      </c>
      <c r="AE10" s="23" t="s">
        <v>21</v>
      </c>
      <c r="AF10" s="23" t="s">
        <v>39</v>
      </c>
      <c r="AG10" s="23" t="s">
        <v>2</v>
      </c>
      <c r="AH10" s="23" t="s">
        <v>21</v>
      </c>
      <c r="AI10" s="23" t="s">
        <v>39</v>
      </c>
      <c r="AJ10" s="24" t="s">
        <v>31</v>
      </c>
      <c r="AK10" s="23" t="s">
        <v>21</v>
      </c>
      <c r="AL10" s="23" t="s">
        <v>39</v>
      </c>
      <c r="AM10" s="27" t="s">
        <v>2</v>
      </c>
      <c r="AN10" s="27" t="s">
        <v>21</v>
      </c>
      <c r="AO10" s="23" t="s">
        <v>39</v>
      </c>
      <c r="AP10" s="27" t="s">
        <v>2</v>
      </c>
      <c r="AQ10" s="27" t="s">
        <v>21</v>
      </c>
      <c r="AR10" s="23" t="s">
        <v>39</v>
      </c>
      <c r="AS10" s="27" t="s">
        <v>2</v>
      </c>
      <c r="AT10" s="27" t="s">
        <v>21</v>
      </c>
      <c r="AU10" s="25" t="s">
        <v>39</v>
      </c>
      <c r="AV10" s="30" t="s">
        <v>16</v>
      </c>
      <c r="AW10" s="29" t="s">
        <v>21</v>
      </c>
      <c r="AX10" s="29" t="s">
        <v>39</v>
      </c>
      <c r="AY10" s="29" t="s">
        <v>21</v>
      </c>
      <c r="AZ10" s="29" t="s">
        <v>21</v>
      </c>
      <c r="BA10" s="1" t="s">
        <v>21</v>
      </c>
      <c r="BB10" s="1" t="s">
        <v>21</v>
      </c>
      <c r="BC10" s="1" t="s">
        <v>21</v>
      </c>
      <c r="BD10" s="1" t="s">
        <v>21</v>
      </c>
      <c r="BE10" s="1" t="s">
        <v>21</v>
      </c>
    </row>
    <row r="11" spans="1:57" s="28" customFormat="1" ht="14.25" customHeight="1" x14ac:dyDescent="0.2">
      <c r="A11" s="35">
        <v>1</v>
      </c>
      <c r="B11" s="35">
        <v>2</v>
      </c>
      <c r="C11" s="36">
        <v>3</v>
      </c>
      <c r="D11" s="36">
        <v>4</v>
      </c>
      <c r="E11" s="36">
        <v>5</v>
      </c>
      <c r="F11" s="36">
        <v>6</v>
      </c>
      <c r="G11" s="36">
        <v>7</v>
      </c>
      <c r="H11" s="36">
        <v>8</v>
      </c>
      <c r="I11" s="36">
        <v>9</v>
      </c>
      <c r="J11" s="36">
        <v>10</v>
      </c>
      <c r="K11" s="36">
        <v>11</v>
      </c>
      <c r="L11" s="36">
        <v>12</v>
      </c>
      <c r="M11" s="36">
        <v>13</v>
      </c>
      <c r="N11" s="36">
        <v>14</v>
      </c>
      <c r="O11" s="36">
        <v>15</v>
      </c>
      <c r="P11" s="37">
        <v>16</v>
      </c>
      <c r="Q11" s="38">
        <v>17</v>
      </c>
      <c r="R11" s="36">
        <v>18</v>
      </c>
      <c r="S11" s="36">
        <v>19</v>
      </c>
      <c r="T11" s="36">
        <v>20</v>
      </c>
      <c r="U11" s="36">
        <v>21</v>
      </c>
      <c r="V11" s="36">
        <v>22</v>
      </c>
      <c r="W11" s="36">
        <v>23</v>
      </c>
      <c r="X11" s="36">
        <v>24</v>
      </c>
      <c r="Y11" s="36">
        <v>25</v>
      </c>
      <c r="Z11" s="36">
        <v>26</v>
      </c>
      <c r="AA11" s="36">
        <v>27</v>
      </c>
      <c r="AB11" s="36">
        <v>28</v>
      </c>
      <c r="AC11" s="36">
        <v>29</v>
      </c>
      <c r="AD11" s="36">
        <v>30</v>
      </c>
      <c r="AE11" s="36">
        <v>31</v>
      </c>
      <c r="AF11" s="36">
        <v>32</v>
      </c>
      <c r="AG11" s="36">
        <v>33</v>
      </c>
      <c r="AH11" s="36">
        <v>34</v>
      </c>
      <c r="AI11" s="36">
        <v>35</v>
      </c>
      <c r="AJ11" s="36">
        <v>36</v>
      </c>
      <c r="AK11" s="36">
        <v>37</v>
      </c>
      <c r="AL11" s="36">
        <v>38</v>
      </c>
      <c r="AM11" s="36">
        <v>39</v>
      </c>
      <c r="AN11" s="36">
        <v>40</v>
      </c>
      <c r="AO11" s="36">
        <v>41</v>
      </c>
      <c r="AP11" s="36">
        <v>42</v>
      </c>
      <c r="AQ11" s="36">
        <v>43</v>
      </c>
      <c r="AR11" s="36">
        <v>44</v>
      </c>
      <c r="AS11" s="36">
        <v>45</v>
      </c>
      <c r="AT11" s="36">
        <v>46</v>
      </c>
      <c r="AU11" s="36">
        <v>47</v>
      </c>
      <c r="AV11" s="36">
        <v>48</v>
      </c>
      <c r="AW11" s="36">
        <v>49</v>
      </c>
      <c r="AX11" s="35">
        <v>50</v>
      </c>
      <c r="AY11" s="38">
        <v>51</v>
      </c>
      <c r="AZ11" s="38">
        <v>52</v>
      </c>
      <c r="BA11" s="38">
        <v>53</v>
      </c>
      <c r="BB11" s="38">
        <v>54</v>
      </c>
      <c r="BC11" s="38">
        <v>55</v>
      </c>
      <c r="BD11" s="38">
        <v>56</v>
      </c>
      <c r="BE11" s="38">
        <v>57</v>
      </c>
    </row>
    <row r="12" spans="1:57" s="3" customFormat="1" ht="27.75" customHeight="1" x14ac:dyDescent="0.2">
      <c r="A12" s="161" t="s">
        <v>85</v>
      </c>
      <c r="B12" s="161"/>
      <c r="C12" s="10"/>
      <c r="D12" s="10"/>
      <c r="E12" s="10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33"/>
      <c r="S12" s="82"/>
      <c r="T12" s="34"/>
      <c r="U12" s="93"/>
      <c r="V12" s="92"/>
      <c r="W12" s="94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32"/>
      <c r="BB12" s="12"/>
      <c r="BC12" s="12"/>
      <c r="BD12" s="12"/>
      <c r="BE12" s="12"/>
    </row>
    <row r="13" spans="1:57" s="3" customFormat="1" ht="17.25" customHeight="1" x14ac:dyDescent="0.2">
      <c r="A13" s="43">
        <v>1</v>
      </c>
      <c r="B13" s="120" t="s">
        <v>47</v>
      </c>
      <c r="C13" s="58">
        <v>1963</v>
      </c>
      <c r="D13" s="105" t="s">
        <v>46</v>
      </c>
      <c r="E13" s="12">
        <v>4</v>
      </c>
      <c r="F13" s="12">
        <v>4</v>
      </c>
      <c r="G13" s="12">
        <v>64</v>
      </c>
      <c r="H13" s="68">
        <v>14</v>
      </c>
      <c r="I13" s="69">
        <v>50</v>
      </c>
      <c r="J13" s="70"/>
      <c r="K13" s="45">
        <v>3776.1</v>
      </c>
      <c r="L13" s="109">
        <v>2594</v>
      </c>
      <c r="M13" s="108">
        <v>590</v>
      </c>
      <c r="N13" s="113">
        <v>2004</v>
      </c>
      <c r="O13" s="72">
        <v>125</v>
      </c>
      <c r="P13" s="13"/>
      <c r="Q13" s="40"/>
      <c r="R13" s="46"/>
      <c r="S13" s="86"/>
      <c r="T13" s="88"/>
      <c r="U13" s="114"/>
      <c r="V13" s="115"/>
      <c r="W13" s="116"/>
      <c r="X13" s="114">
        <v>880.2</v>
      </c>
      <c r="Y13" s="115">
        <v>6963623.0800000001</v>
      </c>
      <c r="Z13" s="116">
        <v>44196</v>
      </c>
      <c r="AA13" s="86"/>
      <c r="AB13" s="86"/>
      <c r="AC13" s="88"/>
      <c r="AD13" s="114">
        <v>1862.91</v>
      </c>
      <c r="AE13" s="115">
        <v>260434.82</v>
      </c>
      <c r="AF13" s="116">
        <v>44196</v>
      </c>
      <c r="AG13" s="114"/>
      <c r="AH13" s="115"/>
      <c r="AI13" s="116"/>
      <c r="AJ13" s="89"/>
      <c r="AK13" s="89"/>
      <c r="AL13" s="70"/>
      <c r="AM13" s="44"/>
      <c r="AN13" s="44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5">
        <v>505684.05</v>
      </c>
      <c r="AZ13" s="115">
        <v>154594.84</v>
      </c>
      <c r="BA13" s="115">
        <v>7884336.79</v>
      </c>
      <c r="BB13" s="44"/>
      <c r="BC13" s="44"/>
      <c r="BD13" s="44"/>
      <c r="BE13" s="115">
        <v>7884336.79</v>
      </c>
    </row>
    <row r="14" spans="1:57" s="3" customFormat="1" ht="17.25" customHeight="1" x14ac:dyDescent="0.2">
      <c r="A14" s="43">
        <v>2</v>
      </c>
      <c r="B14" s="120" t="s">
        <v>48</v>
      </c>
      <c r="C14" s="65">
        <v>1964</v>
      </c>
      <c r="D14" s="105" t="s">
        <v>46</v>
      </c>
      <c r="E14" s="47">
        <v>4</v>
      </c>
      <c r="F14" s="47">
        <v>4</v>
      </c>
      <c r="G14" s="47">
        <v>64</v>
      </c>
      <c r="H14" s="73">
        <v>10</v>
      </c>
      <c r="I14" s="69">
        <v>54</v>
      </c>
      <c r="J14" s="70"/>
      <c r="K14" s="48">
        <v>4679.5</v>
      </c>
      <c r="L14" s="110">
        <v>2602.9</v>
      </c>
      <c r="M14" s="72">
        <v>425.2</v>
      </c>
      <c r="N14" s="113">
        <v>2177.6999999999998</v>
      </c>
      <c r="O14" s="74">
        <v>117</v>
      </c>
      <c r="P14" s="14"/>
      <c r="Q14" s="41"/>
      <c r="R14" s="46"/>
      <c r="S14" s="86"/>
      <c r="T14" s="88"/>
      <c r="U14" s="114"/>
      <c r="V14" s="115"/>
      <c r="W14" s="116"/>
      <c r="X14" s="114">
        <v>889.7</v>
      </c>
      <c r="Y14" s="115">
        <v>7038781.4800000004</v>
      </c>
      <c r="Z14" s="116">
        <v>44196</v>
      </c>
      <c r="AA14" s="86"/>
      <c r="AB14" s="86"/>
      <c r="AC14" s="88"/>
      <c r="AD14" s="114">
        <v>1827.68</v>
      </c>
      <c r="AE14" s="115">
        <v>255509.66</v>
      </c>
      <c r="AF14" s="116">
        <v>44196</v>
      </c>
      <c r="AG14" s="114"/>
      <c r="AH14" s="115"/>
      <c r="AI14" s="116"/>
      <c r="AJ14" s="90"/>
      <c r="AK14" s="90"/>
      <c r="AL14" s="70"/>
      <c r="AM14" s="44"/>
      <c r="AN14" s="44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5">
        <v>510600.38</v>
      </c>
      <c r="AZ14" s="115">
        <v>156097.82999999999</v>
      </c>
      <c r="BA14" s="115">
        <v>7960989.3499999996</v>
      </c>
      <c r="BB14" s="44"/>
      <c r="BC14" s="44"/>
      <c r="BD14" s="44"/>
      <c r="BE14" s="115">
        <v>7960989.3499999996</v>
      </c>
    </row>
    <row r="15" spans="1:57" s="3" customFormat="1" ht="17.25" customHeight="1" x14ac:dyDescent="0.2">
      <c r="A15" s="43">
        <v>3</v>
      </c>
      <c r="B15" s="120" t="s">
        <v>49</v>
      </c>
      <c r="C15" s="58">
        <v>1975</v>
      </c>
      <c r="D15" s="105" t="s">
        <v>67</v>
      </c>
      <c r="E15" s="44">
        <v>12</v>
      </c>
      <c r="F15" s="44">
        <v>1</v>
      </c>
      <c r="G15" s="44">
        <v>84</v>
      </c>
      <c r="H15" s="68">
        <v>17</v>
      </c>
      <c r="I15" s="69">
        <f t="shared" ref="I15" si="0">G15-H15</f>
        <v>67</v>
      </c>
      <c r="J15" s="44"/>
      <c r="K15" s="80">
        <v>5033.6000000000004</v>
      </c>
      <c r="L15" s="111">
        <v>3609</v>
      </c>
      <c r="M15" s="63">
        <v>702.2</v>
      </c>
      <c r="N15" s="113">
        <f t="shared" ref="N15" si="1">L15-M15</f>
        <v>2906.8</v>
      </c>
      <c r="O15" s="75">
        <v>173</v>
      </c>
      <c r="P15" s="14"/>
      <c r="Q15" s="41"/>
      <c r="R15" s="46"/>
      <c r="S15" s="86"/>
      <c r="T15" s="88"/>
      <c r="U15" s="114">
        <v>2</v>
      </c>
      <c r="V15" s="115">
        <v>5317270.43</v>
      </c>
      <c r="W15" s="116">
        <v>44196</v>
      </c>
      <c r="X15" s="114"/>
      <c r="Y15" s="115"/>
      <c r="Z15" s="116"/>
      <c r="AA15" s="86"/>
      <c r="AB15" s="86"/>
      <c r="AC15" s="88"/>
      <c r="AD15" s="114"/>
      <c r="AE15" s="115"/>
      <c r="AF15" s="116"/>
      <c r="AG15" s="114"/>
      <c r="AH15" s="115"/>
      <c r="AI15" s="116"/>
      <c r="AJ15" s="90"/>
      <c r="AK15" s="90"/>
      <c r="AL15" s="70"/>
      <c r="AM15" s="44"/>
      <c r="AN15" s="44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5">
        <v>372208.93</v>
      </c>
      <c r="AZ15" s="115">
        <v>113789.59</v>
      </c>
      <c r="BA15" s="115">
        <v>5803268.9500000002</v>
      </c>
      <c r="BB15" s="44"/>
      <c r="BC15" s="44"/>
      <c r="BD15" s="44"/>
      <c r="BE15" s="115">
        <v>5803268.9500000002</v>
      </c>
    </row>
    <row r="16" spans="1:57" s="3" customFormat="1" ht="17.25" customHeight="1" x14ac:dyDescent="0.2">
      <c r="A16" s="43">
        <v>4</v>
      </c>
      <c r="B16" s="120" t="s">
        <v>50</v>
      </c>
      <c r="C16" s="58">
        <v>1931</v>
      </c>
      <c r="D16" s="105" t="s">
        <v>46</v>
      </c>
      <c r="E16" s="44">
        <v>4</v>
      </c>
      <c r="F16" s="44">
        <v>6</v>
      </c>
      <c r="G16" s="44">
        <v>48</v>
      </c>
      <c r="H16" s="73">
        <v>42</v>
      </c>
      <c r="I16" s="69">
        <v>6</v>
      </c>
      <c r="J16" s="70"/>
      <c r="K16" s="45">
        <v>4245.2</v>
      </c>
      <c r="L16" s="109">
        <v>2421</v>
      </c>
      <c r="M16" s="72">
        <v>1927.2</v>
      </c>
      <c r="N16" s="113">
        <v>493.8</v>
      </c>
      <c r="O16" s="74">
        <v>238</v>
      </c>
      <c r="P16" s="14"/>
      <c r="Q16" s="41"/>
      <c r="R16" s="46"/>
      <c r="S16" s="86"/>
      <c r="T16" s="88"/>
      <c r="U16" s="114"/>
      <c r="V16" s="115"/>
      <c r="W16" s="116"/>
      <c r="X16" s="114">
        <v>1465</v>
      </c>
      <c r="Y16" s="115">
        <v>11227164.48</v>
      </c>
      <c r="Z16" s="116">
        <v>44196</v>
      </c>
      <c r="AA16" s="86"/>
      <c r="AB16" s="86"/>
      <c r="AC16" s="88"/>
      <c r="AD16" s="114">
        <v>2900</v>
      </c>
      <c r="AE16" s="115">
        <v>405420</v>
      </c>
      <c r="AF16" s="116">
        <v>44196</v>
      </c>
      <c r="AG16" s="114"/>
      <c r="AH16" s="115"/>
      <c r="AI16" s="116"/>
      <c r="AJ16" s="90"/>
      <c r="AK16" s="90"/>
      <c r="AL16" s="70"/>
      <c r="AM16" s="44"/>
      <c r="AN16" s="44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5">
        <v>814280.92</v>
      </c>
      <c r="AZ16" s="115">
        <v>248937.31</v>
      </c>
      <c r="BA16" s="115">
        <v>12695802.710000001</v>
      </c>
      <c r="BB16" s="44"/>
      <c r="BC16" s="44"/>
      <c r="BD16" s="44"/>
      <c r="BE16" s="115">
        <v>12695802.710000001</v>
      </c>
    </row>
    <row r="17" spans="1:60" ht="17.25" customHeight="1" x14ac:dyDescent="0.25">
      <c r="A17" s="39">
        <f>A16+1</f>
        <v>5</v>
      </c>
      <c r="B17" s="120" t="s">
        <v>51</v>
      </c>
      <c r="C17" s="58">
        <v>1958</v>
      </c>
      <c r="D17" s="105" t="s">
        <v>46</v>
      </c>
      <c r="E17" s="12">
        <v>2</v>
      </c>
      <c r="F17" s="12">
        <v>1</v>
      </c>
      <c r="G17" s="12">
        <v>8</v>
      </c>
      <c r="H17" s="68">
        <v>3</v>
      </c>
      <c r="I17" s="69">
        <v>5</v>
      </c>
      <c r="J17" s="44"/>
      <c r="K17" s="45">
        <v>980.6</v>
      </c>
      <c r="L17" s="109">
        <v>276.10000000000002</v>
      </c>
      <c r="M17" s="76">
        <v>102</v>
      </c>
      <c r="N17" s="113">
        <v>174.1</v>
      </c>
      <c r="O17" s="75">
        <v>25</v>
      </c>
      <c r="P17" s="12"/>
      <c r="Q17" s="49"/>
      <c r="R17" s="46"/>
      <c r="S17" s="86"/>
      <c r="T17" s="88"/>
      <c r="U17" s="114"/>
      <c r="V17" s="115"/>
      <c r="W17" s="116"/>
      <c r="X17" s="114">
        <v>370</v>
      </c>
      <c r="Y17" s="115">
        <v>2672742.7999999998</v>
      </c>
      <c r="Z17" s="116">
        <v>44196</v>
      </c>
      <c r="AA17" s="86"/>
      <c r="AB17" s="86"/>
      <c r="AC17" s="88"/>
      <c r="AD17" s="114"/>
      <c r="AE17" s="115"/>
      <c r="AF17" s="116"/>
      <c r="AG17" s="114">
        <v>57</v>
      </c>
      <c r="AH17" s="115">
        <v>239470.11</v>
      </c>
      <c r="AI17" s="116">
        <v>44196</v>
      </c>
      <c r="AJ17" s="44"/>
      <c r="AK17" s="44"/>
      <c r="AL17" s="44"/>
      <c r="AM17" s="44"/>
      <c r="AN17" s="44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15">
        <v>203854.91</v>
      </c>
      <c r="AZ17" s="115">
        <v>62321.36</v>
      </c>
      <c r="BA17" s="115">
        <v>3178389.18</v>
      </c>
      <c r="BB17" s="44"/>
      <c r="BC17" s="44"/>
      <c r="BD17" s="44"/>
      <c r="BE17" s="115">
        <v>3178389.18</v>
      </c>
      <c r="BF17" s="3"/>
      <c r="BG17" s="50"/>
      <c r="BH17" s="50"/>
    </row>
    <row r="18" spans="1:60" ht="17.25" customHeight="1" x14ac:dyDescent="0.25">
      <c r="A18" s="39">
        <f t="shared" ref="A18:A32" si="2">A17+1</f>
        <v>6</v>
      </c>
      <c r="B18" s="120" t="s">
        <v>52</v>
      </c>
      <c r="C18" s="58">
        <v>1958</v>
      </c>
      <c r="D18" s="105" t="s">
        <v>46</v>
      </c>
      <c r="E18" s="12">
        <v>2</v>
      </c>
      <c r="F18" s="12">
        <v>1</v>
      </c>
      <c r="G18" s="12">
        <v>8</v>
      </c>
      <c r="H18" s="68">
        <v>4</v>
      </c>
      <c r="I18" s="69">
        <v>4</v>
      </c>
      <c r="J18" s="44"/>
      <c r="K18" s="45">
        <v>1004.5</v>
      </c>
      <c r="L18" s="109">
        <v>273</v>
      </c>
      <c r="M18" s="63">
        <v>145.4</v>
      </c>
      <c r="N18" s="113">
        <v>127.6</v>
      </c>
      <c r="O18" s="75">
        <v>24</v>
      </c>
      <c r="P18" s="12"/>
      <c r="Q18" s="49"/>
      <c r="R18" s="46"/>
      <c r="S18" s="86"/>
      <c r="T18" s="88"/>
      <c r="U18" s="114"/>
      <c r="V18" s="115"/>
      <c r="W18" s="116"/>
      <c r="X18" s="114">
        <v>370</v>
      </c>
      <c r="Y18" s="115">
        <v>2672742.7999999998</v>
      </c>
      <c r="Z18" s="116">
        <v>44196</v>
      </c>
      <c r="AA18" s="86"/>
      <c r="AB18" s="86"/>
      <c r="AC18" s="88"/>
      <c r="AD18" s="114">
        <v>485</v>
      </c>
      <c r="AE18" s="115">
        <v>67803</v>
      </c>
      <c r="AF18" s="116">
        <v>44196</v>
      </c>
      <c r="AG18" s="114">
        <v>57</v>
      </c>
      <c r="AH18" s="115">
        <v>239470.11</v>
      </c>
      <c r="AI18" s="116">
        <v>44196</v>
      </c>
      <c r="AJ18" s="44"/>
      <c r="AK18" s="44"/>
      <c r="AL18" s="44"/>
      <c r="AM18" s="44"/>
      <c r="AN18" s="44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15">
        <v>208601.12</v>
      </c>
      <c r="AZ18" s="115">
        <v>63772.34</v>
      </c>
      <c r="BA18" s="115">
        <v>3252389.37</v>
      </c>
      <c r="BB18" s="44"/>
      <c r="BC18" s="44"/>
      <c r="BD18" s="44"/>
      <c r="BE18" s="115">
        <v>3252389.37</v>
      </c>
      <c r="BF18" s="3"/>
      <c r="BG18" s="50"/>
      <c r="BH18" s="50"/>
    </row>
    <row r="19" spans="1:60" ht="17.25" customHeight="1" x14ac:dyDescent="0.25">
      <c r="A19" s="39">
        <f t="shared" si="2"/>
        <v>7</v>
      </c>
      <c r="B19" s="120" t="s">
        <v>53</v>
      </c>
      <c r="C19" s="58">
        <v>1953</v>
      </c>
      <c r="D19" s="105" t="s">
        <v>68</v>
      </c>
      <c r="E19" s="12">
        <v>2</v>
      </c>
      <c r="F19" s="12">
        <v>1</v>
      </c>
      <c r="G19" s="12">
        <v>6</v>
      </c>
      <c r="H19" s="68">
        <v>5</v>
      </c>
      <c r="I19" s="69">
        <v>1</v>
      </c>
      <c r="J19" s="44"/>
      <c r="K19" s="45">
        <v>1126.0999999999999</v>
      </c>
      <c r="L19" s="109">
        <v>350</v>
      </c>
      <c r="M19" s="63">
        <v>216.6</v>
      </c>
      <c r="N19" s="113">
        <v>33.4</v>
      </c>
      <c r="O19" s="75">
        <v>24</v>
      </c>
      <c r="P19" s="12"/>
      <c r="Q19" s="49"/>
      <c r="R19" s="46"/>
      <c r="S19" s="86"/>
      <c r="T19" s="88"/>
      <c r="U19" s="114"/>
      <c r="V19" s="115"/>
      <c r="W19" s="116"/>
      <c r="X19" s="114">
        <v>370.9</v>
      </c>
      <c r="Y19" s="115">
        <v>2466690.89</v>
      </c>
      <c r="Z19" s="116">
        <v>44196</v>
      </c>
      <c r="AA19" s="86"/>
      <c r="AB19" s="86"/>
      <c r="AC19" s="88"/>
      <c r="AD19" s="114"/>
      <c r="AE19" s="115"/>
      <c r="AF19" s="116"/>
      <c r="AG19" s="114"/>
      <c r="AH19" s="115"/>
      <c r="AI19" s="116"/>
      <c r="AJ19" s="44"/>
      <c r="AK19" s="44"/>
      <c r="AL19" s="44"/>
      <c r="AM19" s="44"/>
      <c r="AN19" s="44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15">
        <v>172668.35</v>
      </c>
      <c r="AZ19" s="115">
        <v>52787.19</v>
      </c>
      <c r="BA19" s="115">
        <v>2692146.43</v>
      </c>
      <c r="BB19" s="44"/>
      <c r="BC19" s="44"/>
      <c r="BD19" s="44"/>
      <c r="BE19" s="115">
        <v>2692146.43</v>
      </c>
      <c r="BF19" s="3"/>
      <c r="BG19" s="50"/>
      <c r="BH19" s="50"/>
    </row>
    <row r="20" spans="1:60" ht="17.25" customHeight="1" x14ac:dyDescent="0.25">
      <c r="A20" s="39">
        <f t="shared" si="2"/>
        <v>8</v>
      </c>
      <c r="B20" s="120" t="s">
        <v>54</v>
      </c>
      <c r="C20" s="66">
        <v>1964</v>
      </c>
      <c r="D20" s="105" t="s">
        <v>46</v>
      </c>
      <c r="E20" s="51">
        <v>3</v>
      </c>
      <c r="F20" s="51">
        <v>3</v>
      </c>
      <c r="G20" s="51">
        <v>36</v>
      </c>
      <c r="H20" s="68">
        <v>6</v>
      </c>
      <c r="I20" s="69">
        <v>30</v>
      </c>
      <c r="J20" s="44"/>
      <c r="K20" s="52">
        <v>4130</v>
      </c>
      <c r="L20" s="112">
        <v>1530</v>
      </c>
      <c r="M20" s="63">
        <v>308.5</v>
      </c>
      <c r="N20" s="113">
        <v>1221.5</v>
      </c>
      <c r="O20" s="75">
        <v>80</v>
      </c>
      <c r="P20" s="12"/>
      <c r="Q20" s="49"/>
      <c r="R20" s="46"/>
      <c r="S20" s="86"/>
      <c r="T20" s="88"/>
      <c r="U20" s="114"/>
      <c r="V20" s="115"/>
      <c r="W20" s="116"/>
      <c r="X20" s="114">
        <v>685</v>
      </c>
      <c r="Y20" s="115">
        <v>5408251.5499999998</v>
      </c>
      <c r="Z20" s="116">
        <v>44196</v>
      </c>
      <c r="AA20" s="86"/>
      <c r="AB20" s="86"/>
      <c r="AC20" s="88"/>
      <c r="AD20" s="114"/>
      <c r="AE20" s="115"/>
      <c r="AF20" s="116"/>
      <c r="AG20" s="114"/>
      <c r="AH20" s="115"/>
      <c r="AI20" s="116"/>
      <c r="AJ20" s="44"/>
      <c r="AK20" s="44"/>
      <c r="AL20" s="44"/>
      <c r="AM20" s="44"/>
      <c r="AN20" s="44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15">
        <v>378577.61</v>
      </c>
      <c r="AZ20" s="115">
        <v>115736.58</v>
      </c>
      <c r="BA20" s="115">
        <v>5902565.7400000002</v>
      </c>
      <c r="BB20" s="44"/>
      <c r="BC20" s="44"/>
      <c r="BD20" s="44"/>
      <c r="BE20" s="115">
        <v>5902565.7400000002</v>
      </c>
      <c r="BF20" s="3"/>
      <c r="BG20" s="50"/>
      <c r="BH20" s="50"/>
    </row>
    <row r="21" spans="1:60" ht="17.25" customHeight="1" x14ac:dyDescent="0.25">
      <c r="A21" s="39">
        <f t="shared" si="2"/>
        <v>9</v>
      </c>
      <c r="B21" s="120" t="s">
        <v>55</v>
      </c>
      <c r="C21" s="66">
        <v>1995</v>
      </c>
      <c r="D21" s="105" t="s">
        <v>67</v>
      </c>
      <c r="E21" s="51">
        <v>14</v>
      </c>
      <c r="F21" s="51">
        <v>2</v>
      </c>
      <c r="G21" s="51">
        <v>108</v>
      </c>
      <c r="H21" s="68">
        <v>10</v>
      </c>
      <c r="I21" s="69">
        <v>98</v>
      </c>
      <c r="J21" s="44"/>
      <c r="K21" s="45">
        <v>7342.4</v>
      </c>
      <c r="L21" s="109">
        <v>4037.7</v>
      </c>
      <c r="M21" s="63">
        <v>687.9</v>
      </c>
      <c r="N21" s="113">
        <v>3349.8</v>
      </c>
      <c r="O21" s="75">
        <v>306</v>
      </c>
      <c r="P21" s="12"/>
      <c r="Q21" s="49"/>
      <c r="R21" s="46"/>
      <c r="S21" s="86"/>
      <c r="T21" s="88"/>
      <c r="U21" s="114">
        <v>4</v>
      </c>
      <c r="V21" s="115">
        <v>10601239.17</v>
      </c>
      <c r="W21" s="116">
        <v>44196</v>
      </c>
      <c r="X21" s="114"/>
      <c r="Y21" s="115"/>
      <c r="Z21" s="116"/>
      <c r="AA21" s="86"/>
      <c r="AB21" s="86"/>
      <c r="AC21" s="88"/>
      <c r="AD21" s="114"/>
      <c r="AE21" s="115"/>
      <c r="AF21" s="116"/>
      <c r="AG21" s="114"/>
      <c r="AH21" s="115"/>
      <c r="AI21" s="116"/>
      <c r="AJ21" s="44"/>
      <c r="AK21" s="44"/>
      <c r="AL21" s="44"/>
      <c r="AM21" s="44"/>
      <c r="AN21" s="44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15">
        <v>742086.75</v>
      </c>
      <c r="AZ21" s="115">
        <v>226866.51</v>
      </c>
      <c r="BA21" s="115">
        <v>11570192.43</v>
      </c>
      <c r="BB21" s="44"/>
      <c r="BC21" s="44"/>
      <c r="BD21" s="44"/>
      <c r="BE21" s="115">
        <v>11570192.43</v>
      </c>
      <c r="BF21" s="3"/>
      <c r="BG21" s="50"/>
      <c r="BH21" s="50"/>
    </row>
    <row r="22" spans="1:60" ht="17.25" customHeight="1" x14ac:dyDescent="0.25">
      <c r="A22" s="39">
        <f t="shared" si="2"/>
        <v>10</v>
      </c>
      <c r="B22" s="120" t="s">
        <v>56</v>
      </c>
      <c r="C22" s="64">
        <v>1994</v>
      </c>
      <c r="D22" s="105" t="s">
        <v>46</v>
      </c>
      <c r="E22" s="53">
        <v>9</v>
      </c>
      <c r="F22" s="53">
        <v>4</v>
      </c>
      <c r="G22" s="53">
        <v>144</v>
      </c>
      <c r="H22" s="68">
        <v>20</v>
      </c>
      <c r="I22" s="69">
        <v>124</v>
      </c>
      <c r="J22" s="44"/>
      <c r="K22" s="52">
        <v>8697.5</v>
      </c>
      <c r="L22" s="112">
        <v>4711.2</v>
      </c>
      <c r="M22" s="63">
        <v>1082.4000000000001</v>
      </c>
      <c r="N22" s="113">
        <v>3628.8</v>
      </c>
      <c r="O22" s="75">
        <v>392</v>
      </c>
      <c r="P22" s="12"/>
      <c r="Q22" s="49"/>
      <c r="R22" s="46"/>
      <c r="S22" s="86"/>
      <c r="T22" s="88"/>
      <c r="U22" s="114">
        <v>4</v>
      </c>
      <c r="V22" s="115">
        <v>9863466.5199999996</v>
      </c>
      <c r="W22" s="116">
        <v>44196</v>
      </c>
      <c r="X22" s="114"/>
      <c r="Y22" s="115"/>
      <c r="Z22" s="116"/>
      <c r="AA22" s="86"/>
      <c r="AB22" s="86"/>
      <c r="AC22" s="88"/>
      <c r="AD22" s="114"/>
      <c r="AE22" s="115"/>
      <c r="AF22" s="116"/>
      <c r="AG22" s="114"/>
      <c r="AH22" s="115"/>
      <c r="AI22" s="116"/>
      <c r="AJ22" s="44"/>
      <c r="AK22" s="44"/>
      <c r="AL22" s="44"/>
      <c r="AM22" s="44"/>
      <c r="AN22" s="44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15">
        <v>690442.66</v>
      </c>
      <c r="AZ22" s="115">
        <v>211078.18</v>
      </c>
      <c r="BA22" s="115">
        <v>10764987.359999999</v>
      </c>
      <c r="BB22" s="44"/>
      <c r="BC22" s="44"/>
      <c r="BD22" s="44"/>
      <c r="BE22" s="115">
        <v>10764987.359999999</v>
      </c>
      <c r="BF22" s="3"/>
      <c r="BG22" s="50"/>
      <c r="BH22" s="50"/>
    </row>
    <row r="23" spans="1:60" ht="17.25" customHeight="1" x14ac:dyDescent="0.25">
      <c r="A23" s="39">
        <f t="shared" si="2"/>
        <v>11</v>
      </c>
      <c r="B23" s="120" t="s">
        <v>57</v>
      </c>
      <c r="C23" s="58">
        <v>1994</v>
      </c>
      <c r="D23" s="105" t="s">
        <v>46</v>
      </c>
      <c r="E23" s="44">
        <v>14</v>
      </c>
      <c r="F23" s="44">
        <v>1</v>
      </c>
      <c r="G23" s="44">
        <v>112</v>
      </c>
      <c r="H23" s="68">
        <v>4</v>
      </c>
      <c r="I23" s="69">
        <v>108</v>
      </c>
      <c r="J23" s="44"/>
      <c r="K23" s="45">
        <v>6237</v>
      </c>
      <c r="L23" s="109">
        <v>3351.74</v>
      </c>
      <c r="M23" s="63">
        <v>162.6</v>
      </c>
      <c r="N23" s="113">
        <v>3189.1</v>
      </c>
      <c r="O23" s="75">
        <v>176</v>
      </c>
      <c r="P23" s="12"/>
      <c r="Q23" s="49"/>
      <c r="R23" s="46"/>
      <c r="S23" s="86"/>
      <c r="T23" s="88"/>
      <c r="U23" s="114">
        <v>2</v>
      </c>
      <c r="V23" s="115">
        <v>6933070.7599999998</v>
      </c>
      <c r="W23" s="116">
        <v>44196</v>
      </c>
      <c r="X23" s="114"/>
      <c r="Y23" s="115"/>
      <c r="Z23" s="116"/>
      <c r="AA23" s="86"/>
      <c r="AB23" s="86"/>
      <c r="AC23" s="88"/>
      <c r="AD23" s="114"/>
      <c r="AE23" s="115"/>
      <c r="AF23" s="116"/>
      <c r="AG23" s="114"/>
      <c r="AH23" s="115"/>
      <c r="AI23" s="116"/>
      <c r="AJ23" s="44"/>
      <c r="AK23" s="44"/>
      <c r="AL23" s="44"/>
      <c r="AM23" s="44"/>
      <c r="AN23" s="44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15">
        <v>485314.96</v>
      </c>
      <c r="AZ23" s="115">
        <v>148367.72</v>
      </c>
      <c r="BA23" s="115">
        <v>7566753.4400000004</v>
      </c>
      <c r="BB23" s="44"/>
      <c r="BC23" s="44"/>
      <c r="BD23" s="44"/>
      <c r="BE23" s="115">
        <v>7566753.4400000004</v>
      </c>
      <c r="BF23" s="3"/>
      <c r="BG23" s="50"/>
      <c r="BH23" s="50"/>
    </row>
    <row r="24" spans="1:60" ht="17.25" customHeight="1" x14ac:dyDescent="0.25">
      <c r="A24" s="39">
        <f t="shared" si="2"/>
        <v>12</v>
      </c>
      <c r="B24" s="120" t="s">
        <v>58</v>
      </c>
      <c r="C24" s="58">
        <v>1953</v>
      </c>
      <c r="D24" s="105" t="s">
        <v>68</v>
      </c>
      <c r="E24" s="44">
        <v>2</v>
      </c>
      <c r="F24" s="44">
        <v>1</v>
      </c>
      <c r="G24" s="44">
        <v>6</v>
      </c>
      <c r="H24" s="68">
        <v>2</v>
      </c>
      <c r="I24" s="69">
        <v>4</v>
      </c>
      <c r="J24" s="44"/>
      <c r="K24" s="45">
        <v>375.9</v>
      </c>
      <c r="L24" s="109">
        <v>342.9</v>
      </c>
      <c r="M24" s="63">
        <v>35.1</v>
      </c>
      <c r="N24" s="113">
        <v>307.8</v>
      </c>
      <c r="O24" s="75">
        <v>16</v>
      </c>
      <c r="P24" s="12"/>
      <c r="Q24" s="49"/>
      <c r="R24" s="46"/>
      <c r="S24" s="86"/>
      <c r="T24" s="88"/>
      <c r="U24" s="114"/>
      <c r="V24" s="115"/>
      <c r="W24" s="116"/>
      <c r="X24" s="114">
        <v>290</v>
      </c>
      <c r="Y24" s="115">
        <v>2105846.9900000002</v>
      </c>
      <c r="Z24" s="116">
        <v>44196</v>
      </c>
      <c r="AA24" s="86"/>
      <c r="AB24" s="86"/>
      <c r="AC24" s="88"/>
      <c r="AD24" s="114"/>
      <c r="AE24" s="115"/>
      <c r="AF24" s="116"/>
      <c r="AG24" s="114"/>
      <c r="AH24" s="115"/>
      <c r="AI24" s="116"/>
      <c r="AJ24" s="44"/>
      <c r="AK24" s="44"/>
      <c r="AL24" s="44"/>
      <c r="AM24" s="44"/>
      <c r="AN24" s="44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15">
        <v>147409.29</v>
      </c>
      <c r="AZ24" s="115">
        <v>45065.120000000003</v>
      </c>
      <c r="BA24" s="115">
        <v>2298321.4</v>
      </c>
      <c r="BB24" s="44"/>
      <c r="BC24" s="44"/>
      <c r="BD24" s="44"/>
      <c r="BE24" s="115">
        <v>2298321.4</v>
      </c>
      <c r="BF24" s="3"/>
      <c r="BG24" s="50"/>
      <c r="BH24" s="50"/>
    </row>
    <row r="25" spans="1:60" ht="17.25" customHeight="1" x14ac:dyDescent="0.25">
      <c r="A25" s="39">
        <f t="shared" si="2"/>
        <v>13</v>
      </c>
      <c r="B25" s="120" t="s">
        <v>59</v>
      </c>
      <c r="C25" s="58">
        <v>1955</v>
      </c>
      <c r="D25" s="105" t="s">
        <v>68</v>
      </c>
      <c r="E25" s="44">
        <v>2</v>
      </c>
      <c r="F25" s="44">
        <v>2</v>
      </c>
      <c r="G25" s="44">
        <v>12</v>
      </c>
      <c r="H25" s="68">
        <v>1</v>
      </c>
      <c r="I25" s="69">
        <v>11</v>
      </c>
      <c r="J25" s="44"/>
      <c r="K25" s="45">
        <v>658.5</v>
      </c>
      <c r="L25" s="109">
        <v>417.4</v>
      </c>
      <c r="M25" s="63">
        <v>51.8</v>
      </c>
      <c r="N25" s="113">
        <v>365.6</v>
      </c>
      <c r="O25" s="75">
        <v>40</v>
      </c>
      <c r="P25" s="12"/>
      <c r="Q25" s="49"/>
      <c r="R25" s="46"/>
      <c r="S25" s="86"/>
      <c r="T25" s="88"/>
      <c r="U25" s="114"/>
      <c r="V25" s="115"/>
      <c r="W25" s="116"/>
      <c r="X25" s="114">
        <v>600</v>
      </c>
      <c r="Y25" s="115">
        <v>4222029.37</v>
      </c>
      <c r="Z25" s="116">
        <v>44196</v>
      </c>
      <c r="AA25" s="86"/>
      <c r="AB25" s="86"/>
      <c r="AC25" s="88"/>
      <c r="AD25" s="114"/>
      <c r="AE25" s="115"/>
      <c r="AF25" s="116"/>
      <c r="AG25" s="114"/>
      <c r="AH25" s="115"/>
      <c r="AI25" s="116"/>
      <c r="AJ25" s="44"/>
      <c r="AK25" s="44"/>
      <c r="AL25" s="44"/>
      <c r="AM25" s="44"/>
      <c r="AN25" s="44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15">
        <v>295542.06</v>
      </c>
      <c r="AZ25" s="115">
        <v>90351.43</v>
      </c>
      <c r="BA25" s="115">
        <v>4607922.8600000003</v>
      </c>
      <c r="BB25" s="44"/>
      <c r="BC25" s="44"/>
      <c r="BD25" s="44"/>
      <c r="BE25" s="115">
        <v>4607922.8600000003</v>
      </c>
      <c r="BF25" s="3"/>
      <c r="BG25" s="50"/>
      <c r="BH25" s="50"/>
    </row>
    <row r="26" spans="1:60" ht="17.25" customHeight="1" x14ac:dyDescent="0.25">
      <c r="A26" s="39">
        <f t="shared" si="2"/>
        <v>14</v>
      </c>
      <c r="B26" s="120" t="s">
        <v>60</v>
      </c>
      <c r="C26" s="58">
        <v>1955</v>
      </c>
      <c r="D26" s="105" t="s">
        <v>68</v>
      </c>
      <c r="E26" s="44">
        <v>2</v>
      </c>
      <c r="F26" s="44">
        <v>2</v>
      </c>
      <c r="G26" s="44">
        <v>12</v>
      </c>
      <c r="H26" s="68">
        <v>1</v>
      </c>
      <c r="I26" s="69">
        <v>11</v>
      </c>
      <c r="J26" s="44"/>
      <c r="K26" s="45">
        <v>724.7</v>
      </c>
      <c r="L26" s="109">
        <v>415.4</v>
      </c>
      <c r="M26" s="63">
        <v>46.8</v>
      </c>
      <c r="N26" s="113">
        <v>368.6</v>
      </c>
      <c r="O26" s="75">
        <v>28</v>
      </c>
      <c r="P26" s="12"/>
      <c r="Q26" s="49"/>
      <c r="R26" s="46"/>
      <c r="S26" s="86"/>
      <c r="T26" s="88"/>
      <c r="U26" s="114"/>
      <c r="V26" s="115"/>
      <c r="W26" s="116"/>
      <c r="X26" s="114">
        <v>470.4</v>
      </c>
      <c r="Y26" s="115">
        <v>3721527.26</v>
      </c>
      <c r="Z26" s="116">
        <v>44196</v>
      </c>
      <c r="AA26" s="86"/>
      <c r="AB26" s="86"/>
      <c r="AC26" s="88"/>
      <c r="AD26" s="114"/>
      <c r="AE26" s="115"/>
      <c r="AF26" s="116"/>
      <c r="AG26" s="114"/>
      <c r="AH26" s="115"/>
      <c r="AI26" s="116"/>
      <c r="AJ26" s="44"/>
      <c r="AK26" s="44"/>
      <c r="AL26" s="44"/>
      <c r="AM26" s="44"/>
      <c r="AN26" s="44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15">
        <v>260506.91</v>
      </c>
      <c r="AZ26" s="115">
        <v>79640.69</v>
      </c>
      <c r="BA26" s="115">
        <v>4061674.86</v>
      </c>
      <c r="BB26" s="44"/>
      <c r="BC26" s="44"/>
      <c r="BD26" s="44"/>
      <c r="BE26" s="115">
        <v>4061674.86</v>
      </c>
      <c r="BF26" s="3"/>
      <c r="BG26" s="50"/>
      <c r="BH26" s="50"/>
    </row>
    <row r="27" spans="1:60" ht="17.25" customHeight="1" x14ac:dyDescent="0.25">
      <c r="A27" s="39">
        <f t="shared" si="2"/>
        <v>15</v>
      </c>
      <c r="B27" s="120" t="s">
        <v>61</v>
      </c>
      <c r="C27" s="58">
        <v>1966</v>
      </c>
      <c r="D27" s="105" t="s">
        <v>46</v>
      </c>
      <c r="E27" s="44">
        <v>5</v>
      </c>
      <c r="F27" s="44">
        <v>4</v>
      </c>
      <c r="G27" s="44">
        <v>80</v>
      </c>
      <c r="H27" s="68">
        <v>13</v>
      </c>
      <c r="I27" s="69">
        <v>67</v>
      </c>
      <c r="J27" s="44"/>
      <c r="K27" s="45">
        <v>5698.7</v>
      </c>
      <c r="L27" s="109">
        <v>3389.4</v>
      </c>
      <c r="M27" s="63">
        <v>506.4</v>
      </c>
      <c r="N27" s="113">
        <v>2883</v>
      </c>
      <c r="O27" s="75">
        <v>134</v>
      </c>
      <c r="P27" s="12"/>
      <c r="Q27" s="49"/>
      <c r="R27" s="46"/>
      <c r="S27" s="86"/>
      <c r="T27" s="88"/>
      <c r="U27" s="114"/>
      <c r="V27" s="115"/>
      <c r="W27" s="116"/>
      <c r="X27" s="114">
        <v>1011</v>
      </c>
      <c r="Y27" s="115">
        <v>7563051.9100000001</v>
      </c>
      <c r="Z27" s="116">
        <v>44196</v>
      </c>
      <c r="AA27" s="86"/>
      <c r="AB27" s="86"/>
      <c r="AC27" s="88"/>
      <c r="AD27" s="114">
        <v>2717.6</v>
      </c>
      <c r="AE27" s="115">
        <v>379920.48</v>
      </c>
      <c r="AF27" s="116">
        <v>44196</v>
      </c>
      <c r="AG27" s="114"/>
      <c r="AH27" s="115"/>
      <c r="AI27" s="116"/>
      <c r="AJ27" s="44"/>
      <c r="AK27" s="44"/>
      <c r="AL27" s="44"/>
      <c r="AM27" s="44"/>
      <c r="AN27" s="44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15">
        <v>556008.06000000006</v>
      </c>
      <c r="AZ27" s="115">
        <v>169979.61</v>
      </c>
      <c r="BA27" s="115">
        <v>8668960.0600000005</v>
      </c>
      <c r="BB27" s="44"/>
      <c r="BC27" s="44"/>
      <c r="BD27" s="44"/>
      <c r="BE27" s="115">
        <v>8668960.0600000005</v>
      </c>
      <c r="BF27" s="3"/>
      <c r="BG27" s="50"/>
      <c r="BH27" s="50"/>
    </row>
    <row r="28" spans="1:60" ht="17.25" customHeight="1" x14ac:dyDescent="0.25">
      <c r="A28" s="39">
        <f t="shared" si="2"/>
        <v>16</v>
      </c>
      <c r="B28" s="120" t="s">
        <v>62</v>
      </c>
      <c r="C28" s="66">
        <v>1966</v>
      </c>
      <c r="D28" s="105" t="s">
        <v>67</v>
      </c>
      <c r="E28" s="51">
        <v>9</v>
      </c>
      <c r="F28" s="51">
        <v>1</v>
      </c>
      <c r="G28" s="51">
        <v>68</v>
      </c>
      <c r="H28" s="68">
        <v>9</v>
      </c>
      <c r="I28" s="69">
        <v>59</v>
      </c>
      <c r="J28" s="44"/>
      <c r="K28" s="45">
        <v>4295.3</v>
      </c>
      <c r="L28" s="109">
        <v>2446.8000000000002</v>
      </c>
      <c r="M28" s="63">
        <v>305.3</v>
      </c>
      <c r="N28" s="113">
        <v>2141.5</v>
      </c>
      <c r="O28" s="75">
        <v>107</v>
      </c>
      <c r="P28" s="12"/>
      <c r="Q28" s="49"/>
      <c r="R28" s="46"/>
      <c r="S28" s="86"/>
      <c r="T28" s="88"/>
      <c r="U28" s="114">
        <v>1</v>
      </c>
      <c r="V28" s="115">
        <v>2465866.63</v>
      </c>
      <c r="W28" s="116">
        <v>44196</v>
      </c>
      <c r="X28" s="114"/>
      <c r="Y28" s="115"/>
      <c r="Z28" s="116"/>
      <c r="AA28" s="86"/>
      <c r="AB28" s="86"/>
      <c r="AC28" s="88"/>
      <c r="AD28" s="114"/>
      <c r="AE28" s="115"/>
      <c r="AF28" s="116"/>
      <c r="AG28" s="114"/>
      <c r="AH28" s="115"/>
      <c r="AI28" s="116"/>
      <c r="AJ28" s="44"/>
      <c r="AK28" s="44"/>
      <c r="AL28" s="44"/>
      <c r="AM28" s="44"/>
      <c r="AN28" s="44"/>
      <c r="AO28" s="12"/>
      <c r="AP28" s="12"/>
      <c r="AQ28" s="12"/>
      <c r="AR28" s="12"/>
      <c r="AS28" s="12"/>
      <c r="AT28" s="12"/>
      <c r="AU28" s="12"/>
      <c r="AV28" s="12"/>
      <c r="AW28" s="12"/>
      <c r="AX28" s="12"/>
      <c r="AY28" s="115">
        <v>172610.66</v>
      </c>
      <c r="AZ28" s="115">
        <v>52769.55</v>
      </c>
      <c r="BA28" s="115">
        <v>2691246.84</v>
      </c>
      <c r="BB28" s="44"/>
      <c r="BC28" s="44"/>
      <c r="BD28" s="44"/>
      <c r="BE28" s="115">
        <v>2691246.84</v>
      </c>
      <c r="BF28" s="3"/>
      <c r="BG28" s="50"/>
      <c r="BH28" s="50"/>
    </row>
    <row r="29" spans="1:60" ht="17.25" customHeight="1" x14ac:dyDescent="0.25">
      <c r="A29" s="39">
        <f t="shared" si="2"/>
        <v>17</v>
      </c>
      <c r="B29" s="120" t="s">
        <v>63</v>
      </c>
      <c r="C29" s="58">
        <v>1966</v>
      </c>
      <c r="D29" s="105" t="s">
        <v>67</v>
      </c>
      <c r="E29" s="44">
        <v>9</v>
      </c>
      <c r="F29" s="44">
        <v>1</v>
      </c>
      <c r="G29" s="44">
        <v>68</v>
      </c>
      <c r="H29" s="68">
        <v>10</v>
      </c>
      <c r="I29" s="69">
        <v>58</v>
      </c>
      <c r="J29" s="44"/>
      <c r="K29" s="45">
        <v>5753.4</v>
      </c>
      <c r="L29" s="109">
        <v>3945.6</v>
      </c>
      <c r="M29" s="63">
        <v>384.8</v>
      </c>
      <c r="N29" s="113">
        <v>3560.8</v>
      </c>
      <c r="O29" s="75">
        <v>125</v>
      </c>
      <c r="P29" s="12"/>
      <c r="Q29" s="49"/>
      <c r="R29" s="46"/>
      <c r="S29" s="86"/>
      <c r="T29" s="88"/>
      <c r="U29" s="114">
        <v>1</v>
      </c>
      <c r="V29" s="115">
        <v>2465866.63</v>
      </c>
      <c r="W29" s="116">
        <v>44196</v>
      </c>
      <c r="X29" s="114"/>
      <c r="Y29" s="115"/>
      <c r="Z29" s="116"/>
      <c r="AA29" s="86"/>
      <c r="AB29" s="86"/>
      <c r="AC29" s="88"/>
      <c r="AD29" s="114"/>
      <c r="AE29" s="115"/>
      <c r="AF29" s="116"/>
      <c r="AG29" s="114"/>
      <c r="AH29" s="115"/>
      <c r="AI29" s="116"/>
      <c r="AJ29" s="44"/>
      <c r="AK29" s="44"/>
      <c r="AL29" s="44"/>
      <c r="AM29" s="44"/>
      <c r="AN29" s="44"/>
      <c r="AO29" s="12"/>
      <c r="AP29" s="12"/>
      <c r="AQ29" s="12"/>
      <c r="AR29" s="12"/>
      <c r="AS29" s="12"/>
      <c r="AT29" s="12"/>
      <c r="AU29" s="12"/>
      <c r="AV29" s="12"/>
      <c r="AW29" s="12"/>
      <c r="AX29" s="12"/>
      <c r="AY29" s="115">
        <v>172610.66</v>
      </c>
      <c r="AZ29" s="115">
        <v>52769.55</v>
      </c>
      <c r="BA29" s="115">
        <v>2691246.84</v>
      </c>
      <c r="BB29" s="44"/>
      <c r="BC29" s="44"/>
      <c r="BD29" s="44"/>
      <c r="BE29" s="115">
        <v>2691246.84</v>
      </c>
      <c r="BF29" s="3"/>
      <c r="BG29" s="50"/>
      <c r="BH29" s="50"/>
    </row>
    <row r="30" spans="1:60" ht="17.25" customHeight="1" x14ac:dyDescent="0.25">
      <c r="A30" s="39">
        <f t="shared" si="2"/>
        <v>18</v>
      </c>
      <c r="B30" s="120" t="s">
        <v>64</v>
      </c>
      <c r="C30" s="58">
        <v>1960</v>
      </c>
      <c r="D30" s="105" t="s">
        <v>46</v>
      </c>
      <c r="E30" s="44">
        <v>3</v>
      </c>
      <c r="F30" s="44">
        <v>4</v>
      </c>
      <c r="G30" s="44">
        <v>24</v>
      </c>
      <c r="H30" s="68">
        <v>2</v>
      </c>
      <c r="I30" s="69">
        <v>20</v>
      </c>
      <c r="J30" s="44"/>
      <c r="K30" s="45">
        <v>2578.5</v>
      </c>
      <c r="L30" s="109">
        <v>1552.6</v>
      </c>
      <c r="M30" s="63">
        <v>32.200000000000003</v>
      </c>
      <c r="N30" s="113">
        <v>1520.4</v>
      </c>
      <c r="O30" s="75">
        <v>50</v>
      </c>
      <c r="P30" s="11" t="s">
        <v>86</v>
      </c>
      <c r="Q30" s="128">
        <v>2013</v>
      </c>
      <c r="R30" s="46"/>
      <c r="S30" s="86"/>
      <c r="T30" s="88"/>
      <c r="U30" s="114"/>
      <c r="V30" s="115"/>
      <c r="W30" s="116"/>
      <c r="X30" s="114">
        <v>832.7</v>
      </c>
      <c r="Y30" s="115">
        <v>6852513.1299999999</v>
      </c>
      <c r="Z30" s="116">
        <v>44196</v>
      </c>
      <c r="AA30" s="86"/>
      <c r="AB30" s="86"/>
      <c r="AC30" s="88"/>
      <c r="AD30" s="114">
        <v>1382.55</v>
      </c>
      <c r="AE30" s="115">
        <v>193280.49</v>
      </c>
      <c r="AF30" s="116">
        <v>44196</v>
      </c>
      <c r="AG30" s="114"/>
      <c r="AH30" s="115"/>
      <c r="AI30" s="116"/>
      <c r="AJ30" s="44"/>
      <c r="AK30" s="44"/>
      <c r="AL30" s="44"/>
      <c r="AM30" s="44"/>
      <c r="AN30" s="44"/>
      <c r="AO30" s="12"/>
      <c r="AP30" s="12"/>
      <c r="AQ30" s="12"/>
      <c r="AR30" s="12"/>
      <c r="AS30" s="12"/>
      <c r="AT30" s="12"/>
      <c r="AU30" s="12"/>
      <c r="AV30" s="12"/>
      <c r="AW30" s="12"/>
      <c r="AX30" s="12"/>
      <c r="AY30" s="115">
        <v>493205.55</v>
      </c>
      <c r="AZ30" s="115">
        <v>150779.99</v>
      </c>
      <c r="BA30" s="115">
        <v>7689779.1600000001</v>
      </c>
      <c r="BB30" s="44"/>
      <c r="BC30" s="44"/>
      <c r="BD30" s="44"/>
      <c r="BE30" s="115">
        <v>7689779.1600000001</v>
      </c>
      <c r="BF30" s="3"/>
      <c r="BG30" s="50"/>
      <c r="BH30" s="50"/>
    </row>
    <row r="31" spans="1:60" ht="17.25" customHeight="1" x14ac:dyDescent="0.25">
      <c r="A31" s="39">
        <f t="shared" si="2"/>
        <v>19</v>
      </c>
      <c r="B31" s="120" t="s">
        <v>65</v>
      </c>
      <c r="C31" s="58">
        <v>2003</v>
      </c>
      <c r="D31" s="105" t="s">
        <v>67</v>
      </c>
      <c r="E31" s="44">
        <v>5</v>
      </c>
      <c r="F31" s="44">
        <v>5</v>
      </c>
      <c r="G31" s="44">
        <v>100</v>
      </c>
      <c r="H31" s="68">
        <v>3</v>
      </c>
      <c r="I31" s="69">
        <v>97</v>
      </c>
      <c r="J31" s="44"/>
      <c r="K31" s="45">
        <v>8419.59</v>
      </c>
      <c r="L31" s="109">
        <v>5941.1</v>
      </c>
      <c r="M31" s="76">
        <v>149</v>
      </c>
      <c r="N31" s="113">
        <v>5792.1</v>
      </c>
      <c r="O31" s="75">
        <v>202</v>
      </c>
      <c r="P31" s="12"/>
      <c r="Q31" s="49"/>
      <c r="R31" s="46"/>
      <c r="S31" s="86"/>
      <c r="T31" s="88"/>
      <c r="U31" s="114"/>
      <c r="V31" s="115"/>
      <c r="W31" s="116"/>
      <c r="X31" s="114">
        <v>1345</v>
      </c>
      <c r="Y31" s="115">
        <v>11068368.15</v>
      </c>
      <c r="Z31" s="116">
        <v>44196</v>
      </c>
      <c r="AA31" s="86"/>
      <c r="AB31" s="86"/>
      <c r="AC31" s="88"/>
      <c r="AD31" s="114">
        <v>4161</v>
      </c>
      <c r="AE31" s="115">
        <v>575924.01</v>
      </c>
      <c r="AF31" s="116">
        <v>44196</v>
      </c>
      <c r="AG31" s="114"/>
      <c r="AH31" s="115"/>
      <c r="AI31" s="116"/>
      <c r="AJ31" s="44"/>
      <c r="AK31" s="44"/>
      <c r="AL31" s="44"/>
      <c r="AM31" s="44"/>
      <c r="AN31" s="44"/>
      <c r="AO31" s="12"/>
      <c r="AP31" s="12"/>
      <c r="AQ31" s="12"/>
      <c r="AR31" s="12"/>
      <c r="AS31" s="12"/>
      <c r="AT31" s="12"/>
      <c r="AU31" s="12"/>
      <c r="AV31" s="12"/>
      <c r="AW31" s="12"/>
      <c r="AX31" s="12"/>
      <c r="AY31" s="115">
        <v>815100.46</v>
      </c>
      <c r="AZ31" s="115">
        <v>249187.84</v>
      </c>
      <c r="BA31" s="115">
        <v>12708580.460000001</v>
      </c>
      <c r="BB31" s="44"/>
      <c r="BC31" s="44"/>
      <c r="BD31" s="44"/>
      <c r="BE31" s="115">
        <v>12708580.460000001</v>
      </c>
      <c r="BF31" s="3"/>
      <c r="BG31" s="50"/>
      <c r="BH31" s="50"/>
    </row>
    <row r="32" spans="1:60" ht="17.25" customHeight="1" x14ac:dyDescent="0.25">
      <c r="A32" s="39">
        <f t="shared" si="2"/>
        <v>20</v>
      </c>
      <c r="B32" s="121" t="s">
        <v>66</v>
      </c>
      <c r="C32" s="58">
        <v>1978</v>
      </c>
      <c r="D32" s="105" t="s">
        <v>46</v>
      </c>
      <c r="E32" s="44">
        <v>3</v>
      </c>
      <c r="F32" s="44">
        <v>3</v>
      </c>
      <c r="G32" s="44">
        <v>24</v>
      </c>
      <c r="H32" s="68">
        <v>5</v>
      </c>
      <c r="I32" s="69">
        <v>19</v>
      </c>
      <c r="J32" s="44"/>
      <c r="K32" s="45">
        <v>2066.4</v>
      </c>
      <c r="L32" s="109">
        <v>1314.1</v>
      </c>
      <c r="M32" s="63">
        <v>174.4</v>
      </c>
      <c r="N32" s="113">
        <v>1139.7</v>
      </c>
      <c r="O32" s="75">
        <v>64</v>
      </c>
      <c r="P32" s="12"/>
      <c r="Q32" s="49"/>
      <c r="R32" s="46"/>
      <c r="S32" s="86"/>
      <c r="T32" s="88"/>
      <c r="U32" s="117"/>
      <c r="V32" s="118"/>
      <c r="W32" s="119"/>
      <c r="X32" s="117">
        <v>858.63</v>
      </c>
      <c r="Y32" s="118">
        <v>5941281.04</v>
      </c>
      <c r="Z32" s="119">
        <v>44196</v>
      </c>
      <c r="AA32" s="86"/>
      <c r="AB32" s="86"/>
      <c r="AC32" s="88"/>
      <c r="AD32" s="117">
        <v>1206.42</v>
      </c>
      <c r="AE32" s="118">
        <v>168657.52</v>
      </c>
      <c r="AF32" s="119">
        <v>44196</v>
      </c>
      <c r="AG32" s="117"/>
      <c r="AH32" s="118"/>
      <c r="AI32" s="119"/>
      <c r="AJ32" s="44"/>
      <c r="AK32" s="44"/>
      <c r="AL32" s="44"/>
      <c r="AM32" s="44"/>
      <c r="AN32" s="44"/>
      <c r="AO32" s="12"/>
      <c r="AP32" s="12"/>
      <c r="AQ32" s="12"/>
      <c r="AR32" s="12"/>
      <c r="AS32" s="12"/>
      <c r="AT32" s="12"/>
      <c r="AU32" s="12"/>
      <c r="AV32" s="12"/>
      <c r="AW32" s="12"/>
      <c r="AX32" s="12"/>
      <c r="AY32" s="118">
        <v>427695.7</v>
      </c>
      <c r="AZ32" s="118">
        <v>130752.69</v>
      </c>
      <c r="BA32" s="118">
        <v>6668386.9500000002</v>
      </c>
      <c r="BB32" s="44"/>
      <c r="BC32" s="44"/>
      <c r="BD32" s="44"/>
      <c r="BE32" s="118">
        <v>6668386.9500000002</v>
      </c>
      <c r="BF32" s="3"/>
      <c r="BG32" s="50"/>
      <c r="BH32" s="50"/>
    </row>
    <row r="33" spans="1:60" ht="27.75" customHeight="1" x14ac:dyDescent="0.25">
      <c r="A33" s="161" t="s">
        <v>69</v>
      </c>
      <c r="B33" s="161"/>
      <c r="C33" s="95"/>
      <c r="D33" s="96"/>
      <c r="E33" s="102"/>
      <c r="F33" s="102"/>
      <c r="G33" s="102"/>
      <c r="H33" s="98"/>
      <c r="I33" s="106"/>
      <c r="J33" s="97"/>
      <c r="K33" s="99"/>
      <c r="L33" s="99"/>
      <c r="M33" s="100"/>
      <c r="N33" s="107"/>
      <c r="O33" s="101"/>
      <c r="P33" s="102"/>
      <c r="Q33" s="103"/>
      <c r="R33" s="102"/>
      <c r="S33" s="97"/>
      <c r="T33" s="97"/>
      <c r="U33" s="104"/>
      <c r="V33" s="104"/>
      <c r="W33" s="104"/>
      <c r="X33" s="104"/>
      <c r="Y33" s="104"/>
      <c r="Z33" s="104"/>
      <c r="AA33" s="97"/>
      <c r="AB33" s="97"/>
      <c r="AC33" s="97"/>
      <c r="AD33" s="97"/>
      <c r="AE33" s="97"/>
      <c r="AF33" s="97"/>
      <c r="AG33" s="97"/>
      <c r="AH33" s="97"/>
      <c r="AI33" s="97"/>
      <c r="AJ33" s="97"/>
      <c r="AK33" s="97"/>
      <c r="AL33" s="97"/>
      <c r="AM33" s="97"/>
      <c r="AN33" s="97"/>
      <c r="AO33" s="102"/>
      <c r="AP33" s="102"/>
      <c r="AQ33" s="102"/>
      <c r="AR33" s="102"/>
      <c r="AS33" s="102"/>
      <c r="AT33" s="102"/>
      <c r="AU33" s="102"/>
      <c r="AV33" s="102"/>
      <c r="AW33" s="102"/>
      <c r="AX33" s="102"/>
      <c r="AY33" s="97"/>
      <c r="AZ33" s="97"/>
      <c r="BA33" s="97"/>
      <c r="BB33" s="97"/>
      <c r="BC33" s="97"/>
      <c r="BD33" s="97"/>
      <c r="BE33" s="97"/>
      <c r="BF33" s="102"/>
      <c r="BG33" s="50"/>
      <c r="BH33" s="50"/>
    </row>
    <row r="34" spans="1:60" ht="18" customHeight="1" x14ac:dyDescent="0.25">
      <c r="A34" s="43">
        <v>1</v>
      </c>
      <c r="B34" s="126" t="s">
        <v>70</v>
      </c>
      <c r="C34" s="60">
        <v>1959</v>
      </c>
      <c r="D34" s="105" t="s">
        <v>46</v>
      </c>
      <c r="E34" s="53">
        <v>3</v>
      </c>
      <c r="F34" s="53">
        <v>2</v>
      </c>
      <c r="G34" s="53">
        <v>24</v>
      </c>
      <c r="H34" s="68">
        <v>8</v>
      </c>
      <c r="I34" s="69">
        <v>16</v>
      </c>
      <c r="J34" s="44"/>
      <c r="K34" s="80">
        <v>3016.9</v>
      </c>
      <c r="L34" s="80">
        <v>1627.2</v>
      </c>
      <c r="M34" s="63">
        <v>439.7</v>
      </c>
      <c r="N34" s="113">
        <v>1187.5</v>
      </c>
      <c r="O34" s="75">
        <v>60</v>
      </c>
      <c r="P34" s="12"/>
      <c r="Q34" s="49"/>
      <c r="R34" s="125">
        <v>23580.2</v>
      </c>
      <c r="S34" s="115">
        <v>16083643.619999999</v>
      </c>
      <c r="T34" s="122">
        <v>44926</v>
      </c>
      <c r="U34" s="114">
        <v>2</v>
      </c>
      <c r="V34" s="115">
        <v>5890227.5999999996</v>
      </c>
      <c r="W34" s="116">
        <v>44926</v>
      </c>
      <c r="X34" s="114"/>
      <c r="Y34" s="115"/>
      <c r="Z34" s="116"/>
      <c r="AA34" s="114"/>
      <c r="AB34" s="115"/>
      <c r="AC34" s="116"/>
      <c r="AD34" s="114"/>
      <c r="AE34" s="115"/>
      <c r="AF34" s="116"/>
      <c r="AG34" s="114">
        <v>70</v>
      </c>
      <c r="AH34" s="115">
        <v>343515.9</v>
      </c>
      <c r="AI34" s="116">
        <v>44926</v>
      </c>
      <c r="AJ34" s="114"/>
      <c r="AK34" s="115"/>
      <c r="AL34" s="116"/>
      <c r="AM34" s="114"/>
      <c r="AN34" s="115"/>
      <c r="AO34" s="116"/>
      <c r="AP34" s="114"/>
      <c r="AQ34" s="115"/>
      <c r="AR34" s="116"/>
      <c r="AS34" s="123"/>
      <c r="AT34" s="123"/>
      <c r="AU34" s="123"/>
      <c r="AV34" s="124"/>
      <c r="AW34" s="115"/>
      <c r="AX34" s="116"/>
      <c r="AY34" s="115">
        <v>71341.09</v>
      </c>
      <c r="AZ34" s="115">
        <v>21809.99</v>
      </c>
      <c r="BA34" s="115">
        <v>1112309.46</v>
      </c>
      <c r="BB34" s="44"/>
      <c r="BC34" s="44"/>
      <c r="BD34" s="44"/>
      <c r="BE34" s="115">
        <v>1112309.46</v>
      </c>
      <c r="BF34" s="3"/>
      <c r="BG34" s="50"/>
      <c r="BH34" s="50"/>
    </row>
    <row r="35" spans="1:60" ht="18" customHeight="1" x14ac:dyDescent="0.25">
      <c r="A35" s="43">
        <v>2</v>
      </c>
      <c r="B35" s="120" t="s">
        <v>53</v>
      </c>
      <c r="C35" s="58">
        <v>1953</v>
      </c>
      <c r="D35" s="105" t="s">
        <v>68</v>
      </c>
      <c r="E35" s="12">
        <v>2</v>
      </c>
      <c r="F35" s="12">
        <v>1</v>
      </c>
      <c r="G35" s="12">
        <v>6</v>
      </c>
      <c r="H35" s="68">
        <v>5</v>
      </c>
      <c r="I35" s="69">
        <v>1</v>
      </c>
      <c r="J35" s="44"/>
      <c r="K35" s="45">
        <v>1126.0999999999999</v>
      </c>
      <c r="L35" s="109">
        <v>350</v>
      </c>
      <c r="M35" s="63">
        <v>216.6</v>
      </c>
      <c r="N35" s="113">
        <v>33.4</v>
      </c>
      <c r="O35" s="75">
        <v>24</v>
      </c>
      <c r="P35" s="12"/>
      <c r="Q35" s="49"/>
      <c r="R35" s="115">
        <v>32971.199999999997</v>
      </c>
      <c r="S35" s="115">
        <v>24072005.010000002</v>
      </c>
      <c r="T35" s="122">
        <v>44926</v>
      </c>
      <c r="U35" s="114"/>
      <c r="V35" s="115"/>
      <c r="W35" s="116"/>
      <c r="X35" s="114"/>
      <c r="Y35" s="115"/>
      <c r="Z35" s="116"/>
      <c r="AA35" s="114"/>
      <c r="AB35" s="115"/>
      <c r="AC35" s="116"/>
      <c r="AD35" s="114"/>
      <c r="AE35" s="115"/>
      <c r="AF35" s="116"/>
      <c r="AG35" s="114"/>
      <c r="AH35" s="115"/>
      <c r="AI35" s="116"/>
      <c r="AJ35" s="114"/>
      <c r="AK35" s="115"/>
      <c r="AL35" s="116"/>
      <c r="AM35" s="114"/>
      <c r="AN35" s="115"/>
      <c r="AO35" s="116"/>
      <c r="AP35" s="114"/>
      <c r="AQ35" s="115"/>
      <c r="AR35" s="116"/>
      <c r="AS35" s="123"/>
      <c r="AT35" s="123"/>
      <c r="AU35" s="123"/>
      <c r="AV35" s="124"/>
      <c r="AW35" s="115"/>
      <c r="AX35" s="116"/>
      <c r="AY35" s="115">
        <v>430871.55</v>
      </c>
      <c r="AZ35" s="115">
        <v>131723.59</v>
      </c>
      <c r="BA35" s="115">
        <v>6717903</v>
      </c>
      <c r="BB35" s="44"/>
      <c r="BC35" s="44"/>
      <c r="BD35" s="44"/>
      <c r="BE35" s="115">
        <v>6717903</v>
      </c>
      <c r="BF35" s="3"/>
      <c r="BG35" s="50"/>
      <c r="BH35" s="50"/>
    </row>
    <row r="36" spans="1:60" ht="18" customHeight="1" x14ac:dyDescent="0.25">
      <c r="A36" s="43">
        <v>3</v>
      </c>
      <c r="B36" s="120" t="s">
        <v>71</v>
      </c>
      <c r="C36" s="60">
        <v>1990</v>
      </c>
      <c r="D36" s="105" t="s">
        <v>46</v>
      </c>
      <c r="E36" s="53">
        <v>14</v>
      </c>
      <c r="F36" s="53">
        <v>2</v>
      </c>
      <c r="G36" s="53">
        <v>224</v>
      </c>
      <c r="H36" s="68">
        <v>24</v>
      </c>
      <c r="I36" s="69">
        <v>200</v>
      </c>
      <c r="J36" s="44"/>
      <c r="K36" s="80">
        <v>15896.1</v>
      </c>
      <c r="L36" s="111">
        <v>10943.5</v>
      </c>
      <c r="M36" s="76">
        <v>1221</v>
      </c>
      <c r="N36" s="113">
        <v>9722.5</v>
      </c>
      <c r="O36" s="75">
        <v>498</v>
      </c>
      <c r="P36" s="12"/>
      <c r="Q36" s="49"/>
      <c r="R36" s="115"/>
      <c r="S36" s="115"/>
      <c r="T36" s="122"/>
      <c r="U36" s="114">
        <v>3</v>
      </c>
      <c r="V36" s="115">
        <v>10258476.18</v>
      </c>
      <c r="W36" s="116">
        <v>44926</v>
      </c>
      <c r="X36" s="114"/>
      <c r="Y36" s="115"/>
      <c r="Z36" s="116"/>
      <c r="AA36" s="114"/>
      <c r="AB36" s="115"/>
      <c r="AC36" s="116"/>
      <c r="AD36" s="114"/>
      <c r="AE36" s="115"/>
      <c r="AF36" s="116"/>
      <c r="AG36" s="114"/>
      <c r="AH36" s="115"/>
      <c r="AI36" s="116"/>
      <c r="AJ36" s="114"/>
      <c r="AK36" s="115"/>
      <c r="AL36" s="116"/>
      <c r="AM36" s="114"/>
      <c r="AN36" s="115"/>
      <c r="AO36" s="116"/>
      <c r="AP36" s="114"/>
      <c r="AQ36" s="115"/>
      <c r="AR36" s="116"/>
      <c r="AS36" s="123"/>
      <c r="AT36" s="123"/>
      <c r="AU36" s="123"/>
      <c r="AV36" s="124"/>
      <c r="AW36" s="115"/>
      <c r="AX36" s="116"/>
      <c r="AY36" s="115">
        <v>2481084.6800000002</v>
      </c>
      <c r="AZ36" s="115">
        <v>758503.02</v>
      </c>
      <c r="BA36" s="115">
        <v>38683654.649999999</v>
      </c>
      <c r="BB36" s="44"/>
      <c r="BC36" s="44"/>
      <c r="BD36" s="44"/>
      <c r="BE36" s="115">
        <v>38683654.649999999</v>
      </c>
      <c r="BF36" s="3"/>
      <c r="BG36" s="50"/>
      <c r="BH36" s="50"/>
    </row>
    <row r="37" spans="1:60" ht="18" customHeight="1" x14ac:dyDescent="0.25">
      <c r="A37" s="43">
        <v>4</v>
      </c>
      <c r="B37" s="120" t="s">
        <v>72</v>
      </c>
      <c r="C37" s="60">
        <v>1958</v>
      </c>
      <c r="D37" s="105" t="s">
        <v>46</v>
      </c>
      <c r="E37" s="53">
        <v>3</v>
      </c>
      <c r="F37" s="53">
        <v>3</v>
      </c>
      <c r="G37" s="56">
        <v>22</v>
      </c>
      <c r="H37" s="68">
        <v>4</v>
      </c>
      <c r="I37" s="69">
        <v>18</v>
      </c>
      <c r="J37" s="44"/>
      <c r="K37" s="80">
        <v>2786.5</v>
      </c>
      <c r="L37" s="111">
        <v>996.8</v>
      </c>
      <c r="M37" s="63">
        <v>163.69999999999999</v>
      </c>
      <c r="N37" s="113">
        <v>833.1</v>
      </c>
      <c r="O37" s="75">
        <v>55</v>
      </c>
      <c r="P37" s="12"/>
      <c r="Q37" s="49"/>
      <c r="R37" s="115"/>
      <c r="S37" s="115"/>
      <c r="T37" s="122"/>
      <c r="U37" s="114">
        <v>5</v>
      </c>
      <c r="V37" s="115">
        <v>13657868.1</v>
      </c>
      <c r="W37" s="116">
        <v>44926</v>
      </c>
      <c r="X37" s="114"/>
      <c r="Y37" s="115"/>
      <c r="Z37" s="116"/>
      <c r="AA37" s="114"/>
      <c r="AB37" s="115"/>
      <c r="AC37" s="116"/>
      <c r="AD37" s="114"/>
      <c r="AE37" s="115"/>
      <c r="AF37" s="116"/>
      <c r="AG37" s="114"/>
      <c r="AH37" s="115"/>
      <c r="AI37" s="116"/>
      <c r="AJ37" s="114"/>
      <c r="AK37" s="115"/>
      <c r="AL37" s="116"/>
      <c r="AM37" s="114"/>
      <c r="AN37" s="115"/>
      <c r="AO37" s="116"/>
      <c r="AP37" s="114"/>
      <c r="AQ37" s="115"/>
      <c r="AR37" s="116"/>
      <c r="AS37" s="123"/>
      <c r="AT37" s="123"/>
      <c r="AU37" s="123"/>
      <c r="AV37" s="124"/>
      <c r="AW37" s="115"/>
      <c r="AX37" s="116"/>
      <c r="AY37" s="115">
        <v>419165.93</v>
      </c>
      <c r="AZ37" s="115">
        <v>128145.01</v>
      </c>
      <c r="BA37" s="115">
        <v>6535395.7199999997</v>
      </c>
      <c r="BB37" s="44"/>
      <c r="BC37" s="44"/>
      <c r="BD37" s="44"/>
      <c r="BE37" s="115">
        <v>6535395.7199999997</v>
      </c>
      <c r="BF37" s="3"/>
      <c r="BG37" s="50"/>
      <c r="BH37" s="50"/>
    </row>
    <row r="38" spans="1:60" ht="18" customHeight="1" x14ac:dyDescent="0.25">
      <c r="A38" s="39">
        <f>A37+1</f>
        <v>5</v>
      </c>
      <c r="B38" s="120" t="s">
        <v>58</v>
      </c>
      <c r="C38" s="58">
        <v>1953</v>
      </c>
      <c r="D38" s="105" t="s">
        <v>68</v>
      </c>
      <c r="E38" s="44">
        <v>2</v>
      </c>
      <c r="F38" s="44">
        <v>1</v>
      </c>
      <c r="G38" s="44">
        <v>6</v>
      </c>
      <c r="H38" s="68">
        <v>2</v>
      </c>
      <c r="I38" s="69">
        <v>4</v>
      </c>
      <c r="J38" s="44"/>
      <c r="K38" s="45">
        <v>375.9</v>
      </c>
      <c r="L38" s="109">
        <v>342.9</v>
      </c>
      <c r="M38" s="63">
        <v>35.1</v>
      </c>
      <c r="N38" s="113">
        <v>307.8</v>
      </c>
      <c r="O38" s="75">
        <v>16</v>
      </c>
      <c r="P38" s="12"/>
      <c r="Q38" s="49"/>
      <c r="R38" s="115">
        <v>22748</v>
      </c>
      <c r="S38" s="115">
        <v>12256217.74</v>
      </c>
      <c r="T38" s="122">
        <v>44926</v>
      </c>
      <c r="U38" s="114"/>
      <c r="V38" s="115"/>
      <c r="W38" s="116"/>
      <c r="X38" s="114"/>
      <c r="Y38" s="115"/>
      <c r="Z38" s="116"/>
      <c r="AA38" s="114"/>
      <c r="AB38" s="115"/>
      <c r="AC38" s="116"/>
      <c r="AD38" s="114"/>
      <c r="AE38" s="115"/>
      <c r="AF38" s="116"/>
      <c r="AG38" s="114"/>
      <c r="AH38" s="115"/>
      <c r="AI38" s="116"/>
      <c r="AJ38" s="114"/>
      <c r="AK38" s="115"/>
      <c r="AL38" s="116"/>
      <c r="AM38" s="114"/>
      <c r="AN38" s="115"/>
      <c r="AO38" s="116"/>
      <c r="AP38" s="114"/>
      <c r="AQ38" s="115"/>
      <c r="AR38" s="116"/>
      <c r="AS38" s="123"/>
      <c r="AT38" s="123"/>
      <c r="AU38" s="123"/>
      <c r="AV38" s="124"/>
      <c r="AW38" s="115"/>
      <c r="AX38" s="116"/>
      <c r="AY38" s="115">
        <v>335689.94</v>
      </c>
      <c r="AZ38" s="115">
        <v>102625.22</v>
      </c>
      <c r="BA38" s="115">
        <v>5233885.6900000004</v>
      </c>
      <c r="BB38" s="44"/>
      <c r="BC38" s="44"/>
      <c r="BD38" s="44"/>
      <c r="BE38" s="115">
        <v>5233885.6900000004</v>
      </c>
      <c r="BF38" s="3"/>
      <c r="BG38" s="50"/>
      <c r="BH38" s="50"/>
    </row>
    <row r="39" spans="1:60" ht="18" customHeight="1" x14ac:dyDescent="0.25">
      <c r="A39" s="39">
        <f t="shared" ref="A39:A43" si="3">A38+1</f>
        <v>6</v>
      </c>
      <c r="B39" s="120" t="s">
        <v>59</v>
      </c>
      <c r="C39" s="58">
        <v>1955</v>
      </c>
      <c r="D39" s="105" t="s">
        <v>68</v>
      </c>
      <c r="E39" s="44">
        <v>2</v>
      </c>
      <c r="F39" s="44">
        <v>2</v>
      </c>
      <c r="G39" s="44">
        <v>12</v>
      </c>
      <c r="H39" s="68">
        <v>1</v>
      </c>
      <c r="I39" s="69">
        <v>11</v>
      </c>
      <c r="J39" s="44"/>
      <c r="K39" s="45">
        <v>658.5</v>
      </c>
      <c r="L39" s="109">
        <v>417.4</v>
      </c>
      <c r="M39" s="63">
        <v>51.8</v>
      </c>
      <c r="N39" s="113">
        <v>365.6</v>
      </c>
      <c r="O39" s="75">
        <v>40</v>
      </c>
      <c r="P39" s="12"/>
      <c r="Q39" s="49"/>
      <c r="R39" s="115"/>
      <c r="S39" s="115"/>
      <c r="T39" s="122"/>
      <c r="U39" s="114"/>
      <c r="V39" s="115"/>
      <c r="W39" s="116"/>
      <c r="X39" s="114"/>
      <c r="Y39" s="115"/>
      <c r="Z39" s="116"/>
      <c r="AA39" s="114"/>
      <c r="AB39" s="115"/>
      <c r="AC39" s="116"/>
      <c r="AD39" s="114"/>
      <c r="AE39" s="115"/>
      <c r="AF39" s="116"/>
      <c r="AG39" s="114">
        <v>167.4</v>
      </c>
      <c r="AH39" s="115">
        <v>821493.74</v>
      </c>
      <c r="AI39" s="116">
        <v>44926</v>
      </c>
      <c r="AJ39" s="114"/>
      <c r="AK39" s="115"/>
      <c r="AL39" s="116"/>
      <c r="AM39" s="114"/>
      <c r="AN39" s="115"/>
      <c r="AO39" s="116"/>
      <c r="AP39" s="114"/>
      <c r="AQ39" s="115"/>
      <c r="AR39" s="116"/>
      <c r="AS39" s="123"/>
      <c r="AT39" s="123"/>
      <c r="AU39" s="123"/>
      <c r="AV39" s="124"/>
      <c r="AW39" s="115"/>
      <c r="AX39" s="116"/>
      <c r="AY39" s="115">
        <v>581526.19999999995</v>
      </c>
      <c r="AZ39" s="115">
        <v>177780.86</v>
      </c>
      <c r="BA39" s="115">
        <v>9066824.1600000001</v>
      </c>
      <c r="BB39" s="44"/>
      <c r="BC39" s="44"/>
      <c r="BD39" s="44"/>
      <c r="BE39" s="115">
        <v>9066824.1600000001</v>
      </c>
      <c r="BF39" s="3"/>
      <c r="BG39" s="50"/>
      <c r="BH39" s="50"/>
    </row>
    <row r="40" spans="1:60" ht="18" customHeight="1" x14ac:dyDescent="0.25">
      <c r="A40" s="39">
        <f t="shared" si="3"/>
        <v>7</v>
      </c>
      <c r="B40" s="120" t="s">
        <v>60</v>
      </c>
      <c r="C40" s="58">
        <v>1955</v>
      </c>
      <c r="D40" s="105" t="s">
        <v>68</v>
      </c>
      <c r="E40" s="44">
        <v>2</v>
      </c>
      <c r="F40" s="44">
        <v>2</v>
      </c>
      <c r="G40" s="44">
        <v>12</v>
      </c>
      <c r="H40" s="68">
        <v>1</v>
      </c>
      <c r="I40" s="69">
        <v>11</v>
      </c>
      <c r="J40" s="44"/>
      <c r="K40" s="45">
        <v>724.7</v>
      </c>
      <c r="L40" s="109">
        <v>415.4</v>
      </c>
      <c r="M40" s="63">
        <v>46.8</v>
      </c>
      <c r="N40" s="113">
        <v>368.6</v>
      </c>
      <c r="O40" s="75">
        <v>28</v>
      </c>
      <c r="P40" s="12"/>
      <c r="Q40" s="49"/>
      <c r="R40" s="115">
        <v>700</v>
      </c>
      <c r="S40" s="115">
        <v>0</v>
      </c>
      <c r="T40" s="122">
        <v>44926</v>
      </c>
      <c r="U40" s="114"/>
      <c r="V40" s="115"/>
      <c r="W40" s="116"/>
      <c r="X40" s="114">
        <v>300</v>
      </c>
      <c r="Y40" s="115">
        <v>2400786.9900000002</v>
      </c>
      <c r="Z40" s="116">
        <v>44926</v>
      </c>
      <c r="AA40" s="114"/>
      <c r="AB40" s="115"/>
      <c r="AC40" s="116"/>
      <c r="AD40" s="114"/>
      <c r="AE40" s="115"/>
      <c r="AF40" s="116"/>
      <c r="AG40" s="114"/>
      <c r="AH40" s="115"/>
      <c r="AI40" s="116"/>
      <c r="AJ40" s="114"/>
      <c r="AK40" s="115"/>
      <c r="AL40" s="116"/>
      <c r="AM40" s="114"/>
      <c r="AN40" s="115"/>
      <c r="AO40" s="116"/>
      <c r="AP40" s="114"/>
      <c r="AQ40" s="115"/>
      <c r="AR40" s="116"/>
      <c r="AS40" s="123"/>
      <c r="AT40" s="123"/>
      <c r="AU40" s="123"/>
      <c r="AV40" s="124"/>
      <c r="AW40" s="115"/>
      <c r="AX40" s="116"/>
      <c r="AY40" s="115">
        <v>603027.31000000006</v>
      </c>
      <c r="AZ40" s="115">
        <v>184354.08</v>
      </c>
      <c r="BA40" s="115">
        <v>9402057.1099999994</v>
      </c>
      <c r="BB40" s="44"/>
      <c r="BC40" s="44"/>
      <c r="BD40" s="44"/>
      <c r="BE40" s="115">
        <v>9402057.1099999994</v>
      </c>
      <c r="BF40" s="3"/>
      <c r="BG40" s="50"/>
      <c r="BH40" s="50"/>
    </row>
    <row r="41" spans="1:60" ht="17.25" customHeight="1" x14ac:dyDescent="0.25">
      <c r="A41" s="39">
        <f t="shared" si="3"/>
        <v>8</v>
      </c>
      <c r="B41" s="120" t="s">
        <v>73</v>
      </c>
      <c r="C41" s="60">
        <v>1972</v>
      </c>
      <c r="D41" s="105" t="s">
        <v>67</v>
      </c>
      <c r="E41" s="53">
        <v>12</v>
      </c>
      <c r="F41" s="53">
        <v>1</v>
      </c>
      <c r="G41" s="53">
        <v>84</v>
      </c>
      <c r="H41" s="68">
        <v>9</v>
      </c>
      <c r="I41" s="69">
        <v>75</v>
      </c>
      <c r="J41" s="44"/>
      <c r="K41" s="80">
        <v>5147.3999999999996</v>
      </c>
      <c r="L41" s="111">
        <v>3665.7</v>
      </c>
      <c r="M41" s="63">
        <v>383.3</v>
      </c>
      <c r="N41" s="113">
        <v>3282.4</v>
      </c>
      <c r="O41" s="75">
        <v>154</v>
      </c>
      <c r="P41" s="12"/>
      <c r="Q41" s="49"/>
      <c r="R41" s="115">
        <v>16404.2</v>
      </c>
      <c r="S41" s="115">
        <v>14006256.310000001</v>
      </c>
      <c r="T41" s="122">
        <v>44926</v>
      </c>
      <c r="U41" s="114"/>
      <c r="V41" s="115"/>
      <c r="W41" s="116"/>
      <c r="X41" s="114"/>
      <c r="Y41" s="115"/>
      <c r="Z41" s="116"/>
      <c r="AA41" s="114"/>
      <c r="AB41" s="115"/>
      <c r="AC41" s="116"/>
      <c r="AD41" s="114"/>
      <c r="AE41" s="115"/>
      <c r="AF41" s="116"/>
      <c r="AG41" s="114"/>
      <c r="AH41" s="115"/>
      <c r="AI41" s="116"/>
      <c r="AJ41" s="114"/>
      <c r="AK41" s="115"/>
      <c r="AL41" s="116"/>
      <c r="AM41" s="114"/>
      <c r="AN41" s="115"/>
      <c r="AO41" s="116"/>
      <c r="AP41" s="114"/>
      <c r="AQ41" s="115"/>
      <c r="AR41" s="116"/>
      <c r="AS41" s="123"/>
      <c r="AT41" s="123"/>
      <c r="AU41" s="123"/>
      <c r="AV41" s="124"/>
      <c r="AW41" s="115"/>
      <c r="AX41" s="116"/>
      <c r="AY41" s="115">
        <v>392308.21</v>
      </c>
      <c r="AZ41" s="115">
        <v>119934.22</v>
      </c>
      <c r="BA41" s="115">
        <v>6116645.4699999997</v>
      </c>
      <c r="BB41" s="44"/>
      <c r="BC41" s="44"/>
      <c r="BD41" s="44"/>
      <c r="BE41" s="115">
        <v>6116645.4699999997</v>
      </c>
      <c r="BF41" s="3"/>
      <c r="BG41" s="50"/>
      <c r="BH41" s="50"/>
    </row>
    <row r="42" spans="1:60" ht="18" customHeight="1" x14ac:dyDescent="0.25">
      <c r="A42" s="39">
        <f t="shared" si="3"/>
        <v>9</v>
      </c>
      <c r="B42" s="120" t="s">
        <v>74</v>
      </c>
      <c r="C42" s="60">
        <v>1990</v>
      </c>
      <c r="D42" s="105" t="s">
        <v>67</v>
      </c>
      <c r="E42" s="53">
        <v>9</v>
      </c>
      <c r="F42" s="53">
        <v>1</v>
      </c>
      <c r="G42" s="53">
        <v>35</v>
      </c>
      <c r="H42" s="68">
        <v>3</v>
      </c>
      <c r="I42" s="69">
        <v>32</v>
      </c>
      <c r="J42" s="44"/>
      <c r="K42" s="45">
        <v>2765</v>
      </c>
      <c r="L42" s="109">
        <v>2015.1</v>
      </c>
      <c r="M42" s="63">
        <v>225.5</v>
      </c>
      <c r="N42" s="113">
        <v>1789.6</v>
      </c>
      <c r="O42" s="75">
        <v>171</v>
      </c>
      <c r="P42" s="11" t="s">
        <v>86</v>
      </c>
      <c r="Q42" s="128">
        <v>2012</v>
      </c>
      <c r="R42" s="115"/>
      <c r="S42" s="115"/>
      <c r="T42" s="122"/>
      <c r="U42" s="114"/>
      <c r="V42" s="115"/>
      <c r="W42" s="116"/>
      <c r="X42" s="114">
        <v>851</v>
      </c>
      <c r="Y42" s="115">
        <v>8754969.0700000003</v>
      </c>
      <c r="Z42" s="116">
        <v>44926</v>
      </c>
      <c r="AA42" s="114"/>
      <c r="AB42" s="115"/>
      <c r="AC42" s="116"/>
      <c r="AD42" s="114">
        <v>2782.12</v>
      </c>
      <c r="AE42" s="115">
        <v>282552.11</v>
      </c>
      <c r="AF42" s="116">
        <v>44926</v>
      </c>
      <c r="AG42" s="114"/>
      <c r="AH42" s="115"/>
      <c r="AI42" s="116"/>
      <c r="AJ42" s="114"/>
      <c r="AK42" s="115"/>
      <c r="AL42" s="116"/>
      <c r="AM42" s="114"/>
      <c r="AN42" s="115"/>
      <c r="AO42" s="116"/>
      <c r="AP42" s="114"/>
      <c r="AQ42" s="115"/>
      <c r="AR42" s="116"/>
      <c r="AS42" s="123"/>
      <c r="AT42" s="123"/>
      <c r="AU42" s="123"/>
      <c r="AV42" s="124"/>
      <c r="AW42" s="115"/>
      <c r="AX42" s="116"/>
      <c r="AY42" s="115">
        <v>825717.85</v>
      </c>
      <c r="AZ42" s="115">
        <v>252433.74</v>
      </c>
      <c r="BA42" s="115">
        <v>12874120.800000001</v>
      </c>
      <c r="BB42" s="44"/>
      <c r="BC42" s="44"/>
      <c r="BD42" s="44"/>
      <c r="BE42" s="115">
        <v>12874120.800000001</v>
      </c>
      <c r="BF42" s="3"/>
      <c r="BG42" s="50"/>
      <c r="BH42" s="50"/>
    </row>
    <row r="43" spans="1:60" ht="17.25" customHeight="1" x14ac:dyDescent="0.25">
      <c r="A43" s="39">
        <f t="shared" si="3"/>
        <v>10</v>
      </c>
      <c r="B43" s="120" t="s">
        <v>75</v>
      </c>
      <c r="C43" s="60">
        <v>1992</v>
      </c>
      <c r="D43" s="105" t="s">
        <v>67</v>
      </c>
      <c r="E43" s="53">
        <v>9</v>
      </c>
      <c r="F43" s="53">
        <v>1</v>
      </c>
      <c r="G43" s="53">
        <v>36</v>
      </c>
      <c r="H43" s="68">
        <v>7</v>
      </c>
      <c r="I43" s="69">
        <v>29</v>
      </c>
      <c r="J43" s="44"/>
      <c r="K43" s="80">
        <v>2981.6</v>
      </c>
      <c r="L43" s="111">
        <v>1997</v>
      </c>
      <c r="M43" s="63">
        <v>429.5</v>
      </c>
      <c r="N43" s="113">
        <v>1567.5</v>
      </c>
      <c r="O43" s="75">
        <v>87</v>
      </c>
      <c r="P43" s="11" t="s">
        <v>86</v>
      </c>
      <c r="Q43" s="128">
        <v>2012</v>
      </c>
      <c r="R43" s="57"/>
      <c r="S43" s="57"/>
      <c r="T43" s="88"/>
      <c r="U43" s="84"/>
      <c r="V43" s="57"/>
      <c r="W43" s="44"/>
      <c r="X43" s="57"/>
      <c r="Y43" s="57"/>
      <c r="Z43" s="44"/>
      <c r="AA43" s="57"/>
      <c r="AB43" s="57"/>
      <c r="AC43" s="44"/>
      <c r="AD43" s="57"/>
      <c r="AE43" s="57"/>
      <c r="AF43" s="88"/>
      <c r="AG43" s="57"/>
      <c r="AH43" s="57"/>
      <c r="AI43" s="88"/>
      <c r="AJ43" s="44"/>
      <c r="AK43" s="44"/>
      <c r="AL43" s="44"/>
      <c r="AM43" s="44"/>
      <c r="AN43" s="44"/>
      <c r="AO43" s="12"/>
      <c r="AP43" s="12"/>
      <c r="AQ43" s="12"/>
      <c r="AR43" s="12"/>
      <c r="AS43" s="12"/>
      <c r="AT43" s="12"/>
      <c r="AU43" s="12"/>
      <c r="AV43" s="12"/>
      <c r="AW43" s="12"/>
      <c r="AX43" s="12"/>
      <c r="AY43" s="115">
        <v>820291.5</v>
      </c>
      <c r="AZ43" s="115">
        <v>250774.83</v>
      </c>
      <c r="BA43" s="115">
        <v>12789516.189999999</v>
      </c>
      <c r="BB43" s="44"/>
      <c r="BC43" s="44"/>
      <c r="BD43" s="44"/>
      <c r="BE43" s="115">
        <v>12789516.189999999</v>
      </c>
      <c r="BF43" s="3"/>
      <c r="BG43" s="50"/>
      <c r="BH43" s="50"/>
    </row>
    <row r="44" spans="1:60" ht="27.75" customHeight="1" x14ac:dyDescent="0.25">
      <c r="A44" s="161" t="s">
        <v>76</v>
      </c>
      <c r="B44" s="161"/>
      <c r="C44" s="67"/>
      <c r="D44" s="62"/>
      <c r="E44" s="3"/>
      <c r="F44" s="3"/>
      <c r="G44" s="3"/>
      <c r="H44" s="98"/>
      <c r="I44" s="106"/>
      <c r="J44" s="77"/>
      <c r="K44" s="77"/>
      <c r="L44" s="77"/>
      <c r="M44" s="78"/>
      <c r="N44" s="71"/>
      <c r="O44" s="79"/>
      <c r="P44" s="3"/>
      <c r="Q44" s="55"/>
      <c r="R44" s="3"/>
      <c r="S44" s="77"/>
      <c r="T44" s="77"/>
      <c r="U44" s="91"/>
      <c r="V44" s="77"/>
      <c r="W44" s="77"/>
      <c r="X44" s="77"/>
      <c r="Y44" s="77"/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  <c r="AN44" s="77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77"/>
      <c r="AZ44" s="77"/>
      <c r="BA44" s="77"/>
      <c r="BB44" s="77"/>
      <c r="BC44" s="77"/>
      <c r="BD44" s="77"/>
      <c r="BE44" s="77"/>
      <c r="BF44" s="3"/>
      <c r="BG44" s="50"/>
      <c r="BH44" s="50"/>
    </row>
    <row r="45" spans="1:60" ht="18" customHeight="1" x14ac:dyDescent="0.25">
      <c r="A45" s="43">
        <v>1</v>
      </c>
      <c r="B45" s="120" t="s">
        <v>77</v>
      </c>
      <c r="C45" s="60">
        <v>1975</v>
      </c>
      <c r="D45" s="105" t="s">
        <v>67</v>
      </c>
      <c r="E45" s="56">
        <v>12</v>
      </c>
      <c r="F45" s="56">
        <v>1</v>
      </c>
      <c r="G45" s="56">
        <v>84</v>
      </c>
      <c r="H45" s="68">
        <v>12</v>
      </c>
      <c r="I45" s="68">
        <v>72</v>
      </c>
      <c r="J45" s="44"/>
      <c r="K45" s="80">
        <v>5045.7</v>
      </c>
      <c r="L45" s="111">
        <v>3621.1</v>
      </c>
      <c r="M45" s="63">
        <v>521.79999999999995</v>
      </c>
      <c r="N45" s="71">
        <f>L45-M45</f>
        <v>3099.3</v>
      </c>
      <c r="O45" s="75">
        <v>174</v>
      </c>
      <c r="P45" s="12"/>
      <c r="Q45" s="49"/>
      <c r="R45" s="115">
        <v>23580.2</v>
      </c>
      <c r="S45" s="115">
        <v>16083643.619999999</v>
      </c>
      <c r="T45" s="122">
        <v>44926</v>
      </c>
      <c r="U45" s="114">
        <v>2</v>
      </c>
      <c r="V45" s="115">
        <v>5890227.5999999996</v>
      </c>
      <c r="W45" s="116">
        <v>44926</v>
      </c>
      <c r="X45" s="114"/>
      <c r="Y45" s="115"/>
      <c r="Z45" s="116"/>
      <c r="AA45" s="114"/>
      <c r="AB45" s="115"/>
      <c r="AC45" s="116"/>
      <c r="AD45" s="114"/>
      <c r="AE45" s="115"/>
      <c r="AF45" s="116"/>
      <c r="AG45" s="114">
        <v>70</v>
      </c>
      <c r="AH45" s="115">
        <v>343515.9</v>
      </c>
      <c r="AI45" s="116">
        <v>44926</v>
      </c>
      <c r="AJ45" s="114"/>
      <c r="AK45" s="115"/>
      <c r="AL45" s="116"/>
      <c r="AM45" s="114"/>
      <c r="AN45" s="115"/>
      <c r="AO45" s="116"/>
      <c r="AP45" s="114"/>
      <c r="AQ45" s="115"/>
      <c r="AR45" s="116"/>
      <c r="AS45" s="123"/>
      <c r="AT45" s="123"/>
      <c r="AU45" s="123"/>
      <c r="AV45" s="124"/>
      <c r="AW45" s="115"/>
      <c r="AX45" s="116"/>
      <c r="AY45" s="115">
        <v>1562217.1</v>
      </c>
      <c r="AZ45" s="115">
        <v>477592.08</v>
      </c>
      <c r="BA45" s="115">
        <v>24357196.300000001</v>
      </c>
      <c r="BB45" s="44"/>
      <c r="BC45" s="44"/>
      <c r="BD45" s="44"/>
      <c r="BE45" s="115">
        <v>24357196.300000001</v>
      </c>
      <c r="BF45" s="3"/>
      <c r="BG45" s="50"/>
      <c r="BH45" s="50"/>
    </row>
    <row r="46" spans="1:60" ht="18" customHeight="1" x14ac:dyDescent="0.25">
      <c r="A46" s="43">
        <v>2</v>
      </c>
      <c r="B46" s="120" t="s">
        <v>56</v>
      </c>
      <c r="C46" s="64">
        <v>1994</v>
      </c>
      <c r="D46" s="105" t="s">
        <v>46</v>
      </c>
      <c r="E46" s="56">
        <v>9</v>
      </c>
      <c r="F46" s="56">
        <v>4</v>
      </c>
      <c r="G46" s="56">
        <v>144</v>
      </c>
      <c r="H46" s="68">
        <v>20</v>
      </c>
      <c r="I46" s="68">
        <v>124</v>
      </c>
      <c r="J46" s="44"/>
      <c r="K46" s="80">
        <v>8697.5</v>
      </c>
      <c r="L46" s="111">
        <v>4711.2</v>
      </c>
      <c r="M46" s="63">
        <v>1082.4000000000001</v>
      </c>
      <c r="N46" s="71">
        <f t="shared" ref="N46:N53" si="4">L46-M46</f>
        <v>3628.7999999999997</v>
      </c>
      <c r="O46" s="75">
        <v>392</v>
      </c>
      <c r="P46" s="12" t="s">
        <v>87</v>
      </c>
      <c r="Q46" s="49">
        <v>2017</v>
      </c>
      <c r="R46" s="115">
        <v>32971.199999999997</v>
      </c>
      <c r="S46" s="115">
        <v>24072005.010000002</v>
      </c>
      <c r="T46" s="122">
        <v>44926</v>
      </c>
      <c r="U46" s="114"/>
      <c r="V46" s="115"/>
      <c r="W46" s="116"/>
      <c r="X46" s="114"/>
      <c r="Y46" s="115"/>
      <c r="Z46" s="116"/>
      <c r="AA46" s="114"/>
      <c r="AB46" s="115"/>
      <c r="AC46" s="116"/>
      <c r="AD46" s="114"/>
      <c r="AE46" s="115"/>
      <c r="AF46" s="116"/>
      <c r="AG46" s="114"/>
      <c r="AH46" s="115"/>
      <c r="AI46" s="116"/>
      <c r="AJ46" s="114"/>
      <c r="AK46" s="115"/>
      <c r="AL46" s="116"/>
      <c r="AM46" s="114"/>
      <c r="AN46" s="115"/>
      <c r="AO46" s="116"/>
      <c r="AP46" s="114"/>
      <c r="AQ46" s="115"/>
      <c r="AR46" s="116"/>
      <c r="AS46" s="123"/>
      <c r="AT46" s="123"/>
      <c r="AU46" s="123"/>
      <c r="AV46" s="124"/>
      <c r="AW46" s="115"/>
      <c r="AX46" s="116"/>
      <c r="AY46" s="115">
        <v>1685040.35</v>
      </c>
      <c r="AZ46" s="115">
        <v>515140.91</v>
      </c>
      <c r="BA46" s="115">
        <v>26272186.27</v>
      </c>
      <c r="BB46" s="44"/>
      <c r="BC46" s="44"/>
      <c r="BD46" s="44"/>
      <c r="BE46" s="115">
        <v>26272186.27</v>
      </c>
      <c r="BF46" s="3"/>
      <c r="BG46" s="50"/>
      <c r="BH46" s="50"/>
    </row>
    <row r="47" spans="1:60" ht="18" customHeight="1" x14ac:dyDescent="0.25">
      <c r="A47" s="43">
        <v>3</v>
      </c>
      <c r="B47" s="120" t="s">
        <v>78</v>
      </c>
      <c r="C47" s="60">
        <v>1997</v>
      </c>
      <c r="D47" s="105" t="s">
        <v>46</v>
      </c>
      <c r="E47" s="56">
        <v>9</v>
      </c>
      <c r="F47" s="56">
        <v>3</v>
      </c>
      <c r="G47" s="56">
        <v>107</v>
      </c>
      <c r="H47" s="68">
        <v>0</v>
      </c>
      <c r="I47" s="68">
        <v>107</v>
      </c>
      <c r="J47" s="44"/>
      <c r="K47" s="81">
        <v>9566.2999999999993</v>
      </c>
      <c r="L47" s="111">
        <v>3539.2</v>
      </c>
      <c r="M47" s="63">
        <v>0</v>
      </c>
      <c r="N47" s="71">
        <f t="shared" si="4"/>
        <v>3539.2</v>
      </c>
      <c r="O47" s="75">
        <v>219</v>
      </c>
      <c r="P47" s="12"/>
      <c r="Q47" s="49"/>
      <c r="R47" s="115"/>
      <c r="S47" s="115"/>
      <c r="T47" s="122"/>
      <c r="U47" s="114">
        <v>3</v>
      </c>
      <c r="V47" s="115">
        <v>10258476.18</v>
      </c>
      <c r="W47" s="116">
        <v>44926</v>
      </c>
      <c r="X47" s="114"/>
      <c r="Y47" s="115"/>
      <c r="Z47" s="116"/>
      <c r="AA47" s="114"/>
      <c r="AB47" s="115"/>
      <c r="AC47" s="116"/>
      <c r="AD47" s="114"/>
      <c r="AE47" s="115"/>
      <c r="AF47" s="116"/>
      <c r="AG47" s="114"/>
      <c r="AH47" s="115"/>
      <c r="AI47" s="116"/>
      <c r="AJ47" s="114"/>
      <c r="AK47" s="115"/>
      <c r="AL47" s="116"/>
      <c r="AM47" s="114"/>
      <c r="AN47" s="115"/>
      <c r="AO47" s="116"/>
      <c r="AP47" s="114"/>
      <c r="AQ47" s="115"/>
      <c r="AR47" s="116"/>
      <c r="AS47" s="123"/>
      <c r="AT47" s="123"/>
      <c r="AU47" s="123"/>
      <c r="AV47" s="124"/>
      <c r="AW47" s="115"/>
      <c r="AX47" s="116"/>
      <c r="AY47" s="115">
        <v>718093.33</v>
      </c>
      <c r="AZ47" s="115">
        <v>219531.39</v>
      </c>
      <c r="BA47" s="115">
        <v>11196100.9</v>
      </c>
      <c r="BB47" s="44"/>
      <c r="BC47" s="44"/>
      <c r="BD47" s="44"/>
      <c r="BE47" s="115">
        <v>11196100.9</v>
      </c>
      <c r="BF47" s="3"/>
      <c r="BG47" s="50"/>
      <c r="BH47" s="50"/>
    </row>
    <row r="48" spans="1:60" ht="18" customHeight="1" x14ac:dyDescent="0.25">
      <c r="A48" s="43">
        <v>4</v>
      </c>
      <c r="B48" s="120" t="s">
        <v>79</v>
      </c>
      <c r="C48" s="60">
        <v>1994</v>
      </c>
      <c r="D48" s="105" t="s">
        <v>46</v>
      </c>
      <c r="E48" s="56">
        <v>9</v>
      </c>
      <c r="F48" s="56">
        <v>5</v>
      </c>
      <c r="G48" s="56">
        <v>180</v>
      </c>
      <c r="H48" s="68">
        <v>23</v>
      </c>
      <c r="I48" s="68">
        <v>157</v>
      </c>
      <c r="J48" s="44"/>
      <c r="K48" s="80">
        <v>11114.4</v>
      </c>
      <c r="L48" s="111">
        <v>5846.7</v>
      </c>
      <c r="M48" s="63">
        <v>1224.2</v>
      </c>
      <c r="N48" s="71">
        <f t="shared" si="4"/>
        <v>4622.5</v>
      </c>
      <c r="O48" s="75">
        <v>441</v>
      </c>
      <c r="P48" s="12"/>
      <c r="Q48" s="49"/>
      <c r="R48" s="115"/>
      <c r="S48" s="115"/>
      <c r="T48" s="122"/>
      <c r="U48" s="114">
        <v>5</v>
      </c>
      <c r="V48" s="115">
        <v>13657868.1</v>
      </c>
      <c r="W48" s="116">
        <v>44926</v>
      </c>
      <c r="X48" s="114"/>
      <c r="Y48" s="115"/>
      <c r="Z48" s="116"/>
      <c r="AA48" s="114"/>
      <c r="AB48" s="115"/>
      <c r="AC48" s="116"/>
      <c r="AD48" s="114"/>
      <c r="AE48" s="115"/>
      <c r="AF48" s="116"/>
      <c r="AG48" s="114"/>
      <c r="AH48" s="115"/>
      <c r="AI48" s="116"/>
      <c r="AJ48" s="114"/>
      <c r="AK48" s="115"/>
      <c r="AL48" s="116"/>
      <c r="AM48" s="114"/>
      <c r="AN48" s="115"/>
      <c r="AO48" s="116"/>
      <c r="AP48" s="114"/>
      <c r="AQ48" s="115"/>
      <c r="AR48" s="116"/>
      <c r="AS48" s="123"/>
      <c r="AT48" s="123"/>
      <c r="AU48" s="123"/>
      <c r="AV48" s="124"/>
      <c r="AW48" s="115"/>
      <c r="AX48" s="116"/>
      <c r="AY48" s="115">
        <v>956050.77</v>
      </c>
      <c r="AZ48" s="115">
        <v>292278.38</v>
      </c>
      <c r="BA48" s="115">
        <v>14906197.25</v>
      </c>
      <c r="BB48" s="44"/>
      <c r="BC48" s="44"/>
      <c r="BD48" s="44"/>
      <c r="BE48" s="115">
        <v>14906197.25</v>
      </c>
      <c r="BF48" s="3"/>
      <c r="BG48" s="50"/>
      <c r="BH48" s="50"/>
    </row>
    <row r="49" spans="1:60" ht="18" customHeight="1" x14ac:dyDescent="0.25">
      <c r="A49" s="39">
        <f>A48+1</f>
        <v>5</v>
      </c>
      <c r="B49" s="120" t="s">
        <v>57</v>
      </c>
      <c r="C49" s="58">
        <v>1994</v>
      </c>
      <c r="D49" s="105" t="s">
        <v>46</v>
      </c>
      <c r="E49" s="56">
        <v>14</v>
      </c>
      <c r="F49" s="56">
        <v>1</v>
      </c>
      <c r="G49" s="56">
        <v>112</v>
      </c>
      <c r="H49" s="68">
        <v>4</v>
      </c>
      <c r="I49" s="68">
        <v>108</v>
      </c>
      <c r="J49" s="44"/>
      <c r="K49" s="80">
        <v>6237</v>
      </c>
      <c r="L49" s="111">
        <v>3351.4</v>
      </c>
      <c r="M49" s="63">
        <v>162.6</v>
      </c>
      <c r="N49" s="71">
        <f t="shared" si="4"/>
        <v>3188.8</v>
      </c>
      <c r="O49" s="75">
        <v>176</v>
      </c>
      <c r="P49" s="12"/>
      <c r="Q49" s="49"/>
      <c r="R49" s="115">
        <v>22748</v>
      </c>
      <c r="S49" s="115">
        <v>12256217.74</v>
      </c>
      <c r="T49" s="122">
        <v>44926</v>
      </c>
      <c r="U49" s="114"/>
      <c r="V49" s="115"/>
      <c r="W49" s="116"/>
      <c r="X49" s="114"/>
      <c r="Y49" s="115"/>
      <c r="Z49" s="116"/>
      <c r="AA49" s="114"/>
      <c r="AB49" s="115"/>
      <c r="AC49" s="116"/>
      <c r="AD49" s="114"/>
      <c r="AE49" s="115"/>
      <c r="AF49" s="116"/>
      <c r="AG49" s="114"/>
      <c r="AH49" s="115"/>
      <c r="AI49" s="116"/>
      <c r="AJ49" s="114"/>
      <c r="AK49" s="115"/>
      <c r="AL49" s="116"/>
      <c r="AM49" s="114"/>
      <c r="AN49" s="115"/>
      <c r="AO49" s="116"/>
      <c r="AP49" s="114"/>
      <c r="AQ49" s="115"/>
      <c r="AR49" s="116"/>
      <c r="AS49" s="123"/>
      <c r="AT49" s="123"/>
      <c r="AU49" s="123"/>
      <c r="AV49" s="124"/>
      <c r="AW49" s="115"/>
      <c r="AX49" s="116"/>
      <c r="AY49" s="115">
        <v>857935.25</v>
      </c>
      <c r="AZ49" s="115">
        <v>262283.08</v>
      </c>
      <c r="BA49" s="115">
        <v>13376436.07</v>
      </c>
      <c r="BB49" s="44"/>
      <c r="BC49" s="44"/>
      <c r="BD49" s="44"/>
      <c r="BE49" s="115">
        <v>13376436.07</v>
      </c>
      <c r="BF49" s="3"/>
      <c r="BG49" s="50"/>
      <c r="BH49" s="50"/>
    </row>
    <row r="50" spans="1:60" ht="18" customHeight="1" x14ac:dyDescent="0.25">
      <c r="A50" s="39">
        <f t="shared" ref="A50:A53" si="5">A49+1</f>
        <v>6</v>
      </c>
      <c r="B50" s="120" t="s">
        <v>80</v>
      </c>
      <c r="C50" s="60">
        <v>1986</v>
      </c>
      <c r="D50" s="105" t="s">
        <v>46</v>
      </c>
      <c r="E50" s="56">
        <v>9</v>
      </c>
      <c r="F50" s="56">
        <v>5</v>
      </c>
      <c r="G50" s="56">
        <v>186</v>
      </c>
      <c r="H50" s="68">
        <v>23</v>
      </c>
      <c r="I50" s="68">
        <v>163</v>
      </c>
      <c r="J50" s="44"/>
      <c r="K50" s="80">
        <v>13269.8</v>
      </c>
      <c r="L50" s="112">
        <v>6149.1</v>
      </c>
      <c r="M50" s="63">
        <v>1302.9000000000001</v>
      </c>
      <c r="N50" s="71">
        <f t="shared" si="4"/>
        <v>4846.2000000000007</v>
      </c>
      <c r="O50" s="75">
        <v>491</v>
      </c>
      <c r="P50" s="12"/>
      <c r="Q50" s="49"/>
      <c r="R50" s="115"/>
      <c r="S50" s="115"/>
      <c r="T50" s="122"/>
      <c r="U50" s="114"/>
      <c r="V50" s="115"/>
      <c r="W50" s="116"/>
      <c r="X50" s="114"/>
      <c r="Y50" s="115"/>
      <c r="Z50" s="116"/>
      <c r="AA50" s="114"/>
      <c r="AB50" s="115"/>
      <c r="AC50" s="116"/>
      <c r="AD50" s="114"/>
      <c r="AE50" s="115"/>
      <c r="AF50" s="116"/>
      <c r="AG50" s="114">
        <v>167.4</v>
      </c>
      <c r="AH50" s="115">
        <v>821493.74</v>
      </c>
      <c r="AI50" s="116">
        <v>44926</v>
      </c>
      <c r="AJ50" s="114"/>
      <c r="AK50" s="115"/>
      <c r="AL50" s="116"/>
      <c r="AM50" s="114"/>
      <c r="AN50" s="115"/>
      <c r="AO50" s="116"/>
      <c r="AP50" s="114"/>
      <c r="AQ50" s="115"/>
      <c r="AR50" s="116"/>
      <c r="AS50" s="123"/>
      <c r="AT50" s="123"/>
      <c r="AU50" s="123"/>
      <c r="AV50" s="124"/>
      <c r="AW50" s="115"/>
      <c r="AX50" s="116"/>
      <c r="AY50" s="115">
        <v>57504.56</v>
      </c>
      <c r="AZ50" s="115">
        <v>17579.97</v>
      </c>
      <c r="BA50" s="115">
        <v>896578.27</v>
      </c>
      <c r="BB50" s="44"/>
      <c r="BC50" s="44"/>
      <c r="BD50" s="44"/>
      <c r="BE50" s="115">
        <v>896578.27</v>
      </c>
      <c r="BF50" s="3"/>
      <c r="BG50" s="50"/>
      <c r="BH50" s="50"/>
    </row>
    <row r="51" spans="1:60" ht="18" customHeight="1" x14ac:dyDescent="0.25">
      <c r="A51" s="39">
        <f t="shared" si="5"/>
        <v>7</v>
      </c>
      <c r="B51" s="120" t="s">
        <v>81</v>
      </c>
      <c r="C51" s="60">
        <v>1953</v>
      </c>
      <c r="D51" s="105" t="s">
        <v>68</v>
      </c>
      <c r="E51" s="56">
        <v>1</v>
      </c>
      <c r="F51" s="56">
        <v>1</v>
      </c>
      <c r="G51" s="56">
        <v>6</v>
      </c>
      <c r="H51" s="68">
        <v>4</v>
      </c>
      <c r="I51" s="68">
        <v>2</v>
      </c>
      <c r="J51" s="44"/>
      <c r="K51" s="52">
        <v>858.66</v>
      </c>
      <c r="L51" s="111">
        <v>350</v>
      </c>
      <c r="M51" s="63">
        <v>151.69999999999999</v>
      </c>
      <c r="N51" s="71">
        <f t="shared" si="4"/>
        <v>198.3</v>
      </c>
      <c r="O51" s="75">
        <v>29</v>
      </c>
      <c r="P51" s="12"/>
      <c r="Q51" s="49"/>
      <c r="R51" s="115">
        <v>700</v>
      </c>
      <c r="S51" s="115">
        <v>0</v>
      </c>
      <c r="T51" s="122">
        <v>44926</v>
      </c>
      <c r="U51" s="114"/>
      <c r="V51" s="115"/>
      <c r="W51" s="116"/>
      <c r="X51" s="114">
        <v>300</v>
      </c>
      <c r="Y51" s="115">
        <v>2400786.9900000002</v>
      </c>
      <c r="Z51" s="116">
        <v>44926</v>
      </c>
      <c r="AA51" s="114"/>
      <c r="AB51" s="115"/>
      <c r="AC51" s="116"/>
      <c r="AD51" s="114"/>
      <c r="AE51" s="115"/>
      <c r="AF51" s="116"/>
      <c r="AG51" s="114"/>
      <c r="AH51" s="115"/>
      <c r="AI51" s="116"/>
      <c r="AJ51" s="114"/>
      <c r="AK51" s="115"/>
      <c r="AL51" s="116"/>
      <c r="AM51" s="114"/>
      <c r="AN51" s="115"/>
      <c r="AO51" s="116"/>
      <c r="AP51" s="114"/>
      <c r="AQ51" s="115"/>
      <c r="AR51" s="116"/>
      <c r="AS51" s="123"/>
      <c r="AT51" s="123"/>
      <c r="AU51" s="123"/>
      <c r="AV51" s="124"/>
      <c r="AW51" s="115"/>
      <c r="AX51" s="116"/>
      <c r="AY51" s="115">
        <v>168055.09</v>
      </c>
      <c r="AZ51" s="115">
        <v>51376.84</v>
      </c>
      <c r="BA51" s="115">
        <v>2620218.92</v>
      </c>
      <c r="BB51" s="44"/>
      <c r="BC51" s="44"/>
      <c r="BD51" s="44"/>
      <c r="BE51" s="115">
        <v>2620218.92</v>
      </c>
      <c r="BF51" s="3"/>
      <c r="BG51" s="50"/>
      <c r="BH51" s="50"/>
    </row>
    <row r="52" spans="1:60" ht="18" customHeight="1" x14ac:dyDescent="0.25">
      <c r="A52" s="39">
        <f t="shared" si="5"/>
        <v>8</v>
      </c>
      <c r="B52" s="120" t="s">
        <v>82</v>
      </c>
      <c r="C52" s="61">
        <v>1905</v>
      </c>
      <c r="D52" s="105" t="s">
        <v>46</v>
      </c>
      <c r="E52" s="59">
        <v>4</v>
      </c>
      <c r="F52" s="59">
        <v>3</v>
      </c>
      <c r="G52" s="56">
        <v>50</v>
      </c>
      <c r="H52" s="68">
        <v>14</v>
      </c>
      <c r="I52" s="68">
        <v>36</v>
      </c>
      <c r="J52" s="44"/>
      <c r="K52" s="80">
        <v>4659.8999999999996</v>
      </c>
      <c r="L52" s="76">
        <v>1675.7</v>
      </c>
      <c r="M52" s="63">
        <v>840.2</v>
      </c>
      <c r="N52" s="71">
        <f t="shared" si="4"/>
        <v>835.5</v>
      </c>
      <c r="O52" s="75">
        <v>142</v>
      </c>
      <c r="P52" s="12"/>
      <c r="Q52" s="49"/>
      <c r="R52" s="115">
        <v>16404.2</v>
      </c>
      <c r="S52" s="115">
        <v>14006256.310000001</v>
      </c>
      <c r="T52" s="122">
        <v>44926</v>
      </c>
      <c r="U52" s="114"/>
      <c r="V52" s="115"/>
      <c r="W52" s="116"/>
      <c r="X52" s="114"/>
      <c r="Y52" s="115"/>
      <c r="Z52" s="116"/>
      <c r="AA52" s="114"/>
      <c r="AB52" s="115"/>
      <c r="AC52" s="116"/>
      <c r="AD52" s="114"/>
      <c r="AE52" s="115"/>
      <c r="AF52" s="116"/>
      <c r="AG52" s="114"/>
      <c r="AH52" s="115"/>
      <c r="AI52" s="116"/>
      <c r="AJ52" s="114"/>
      <c r="AK52" s="115"/>
      <c r="AL52" s="116"/>
      <c r="AM52" s="114"/>
      <c r="AN52" s="115"/>
      <c r="AO52" s="116"/>
      <c r="AP52" s="114"/>
      <c r="AQ52" s="115"/>
      <c r="AR52" s="116"/>
      <c r="AS52" s="123"/>
      <c r="AT52" s="123"/>
      <c r="AU52" s="123"/>
      <c r="AV52" s="124"/>
      <c r="AW52" s="115"/>
      <c r="AX52" s="116"/>
      <c r="AY52" s="115">
        <v>980437.94</v>
      </c>
      <c r="AZ52" s="115">
        <v>299733.88</v>
      </c>
      <c r="BA52" s="115">
        <v>15286428.130000001</v>
      </c>
      <c r="BB52" s="44"/>
      <c r="BC52" s="44"/>
      <c r="BD52" s="44"/>
      <c r="BE52" s="115">
        <v>15286428.130000001</v>
      </c>
      <c r="BF52" s="3"/>
      <c r="BG52" s="50"/>
      <c r="BH52" s="50"/>
    </row>
    <row r="53" spans="1:60" ht="14.25" customHeight="1" x14ac:dyDescent="0.25">
      <c r="A53" s="39">
        <f t="shared" si="5"/>
        <v>9</v>
      </c>
      <c r="B53" s="120" t="s">
        <v>83</v>
      </c>
      <c r="C53" s="60">
        <v>2000</v>
      </c>
      <c r="D53" s="105" t="s">
        <v>67</v>
      </c>
      <c r="E53" s="56">
        <v>7</v>
      </c>
      <c r="F53" s="56">
        <v>2</v>
      </c>
      <c r="G53" s="56">
        <v>54</v>
      </c>
      <c r="H53" s="68">
        <v>4</v>
      </c>
      <c r="I53" s="68">
        <v>50</v>
      </c>
      <c r="J53" s="44"/>
      <c r="K53" s="127">
        <v>4259.3999999999996</v>
      </c>
      <c r="L53" s="112">
        <v>3115.1</v>
      </c>
      <c r="M53" s="63">
        <v>263.60000000000002</v>
      </c>
      <c r="N53" s="71">
        <f t="shared" si="4"/>
        <v>2851.5</v>
      </c>
      <c r="O53" s="75">
        <v>171</v>
      </c>
      <c r="P53" s="12"/>
      <c r="Q53" s="49"/>
      <c r="R53" s="115"/>
      <c r="S53" s="115"/>
      <c r="T53" s="122"/>
      <c r="U53" s="114"/>
      <c r="V53" s="115"/>
      <c r="W53" s="116"/>
      <c r="X53" s="114">
        <v>851</v>
      </c>
      <c r="Y53" s="115">
        <v>8754969.0700000003</v>
      </c>
      <c r="Z53" s="116">
        <v>44926</v>
      </c>
      <c r="AA53" s="114"/>
      <c r="AB53" s="115"/>
      <c r="AC53" s="116"/>
      <c r="AD53" s="114">
        <v>2782.12</v>
      </c>
      <c r="AE53" s="115">
        <v>282552.11</v>
      </c>
      <c r="AF53" s="116">
        <v>44926</v>
      </c>
      <c r="AG53" s="114"/>
      <c r="AH53" s="115"/>
      <c r="AI53" s="116"/>
      <c r="AJ53" s="114"/>
      <c r="AK53" s="115"/>
      <c r="AL53" s="116"/>
      <c r="AM53" s="114"/>
      <c r="AN53" s="115"/>
      <c r="AO53" s="116"/>
      <c r="AP53" s="114"/>
      <c r="AQ53" s="115"/>
      <c r="AR53" s="116"/>
      <c r="AS53" s="123"/>
      <c r="AT53" s="123"/>
      <c r="AU53" s="123"/>
      <c r="AV53" s="124"/>
      <c r="AW53" s="115"/>
      <c r="AX53" s="116"/>
      <c r="AY53" s="115">
        <v>632626.49</v>
      </c>
      <c r="AZ53" s="115">
        <v>193402.96</v>
      </c>
      <c r="BA53" s="115">
        <v>9863550.6300000008</v>
      </c>
      <c r="BB53" s="44"/>
      <c r="BC53" s="44"/>
      <c r="BD53" s="44"/>
      <c r="BE53" s="115">
        <v>9863550.6300000008</v>
      </c>
      <c r="BF53" s="3"/>
      <c r="BG53" s="50"/>
      <c r="BH53" s="50"/>
    </row>
    <row r="54" spans="1:60" x14ac:dyDescent="0.25">
      <c r="A54" s="42"/>
      <c r="B54" s="42"/>
      <c r="C54" s="67"/>
      <c r="D54" s="62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77"/>
      <c r="T54" s="77"/>
      <c r="U54" s="91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77"/>
      <c r="AZ54" s="77"/>
      <c r="BA54" s="77"/>
      <c r="BB54" s="77"/>
      <c r="BC54" s="77"/>
      <c r="BD54" s="77"/>
      <c r="BE54" s="77"/>
      <c r="BF54" s="3"/>
      <c r="BG54" s="50"/>
      <c r="BH54" s="50"/>
    </row>
    <row r="55" spans="1:60" x14ac:dyDescent="0.25">
      <c r="A55" s="42"/>
      <c r="B55" s="42"/>
      <c r="C55" s="3"/>
      <c r="D55" s="62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77"/>
      <c r="T55" s="77"/>
      <c r="U55" s="91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77"/>
      <c r="AZ55" s="77"/>
      <c r="BA55" s="77"/>
      <c r="BB55" s="77"/>
      <c r="BC55" s="77"/>
      <c r="BD55" s="77"/>
      <c r="BE55" s="77"/>
      <c r="BF55" s="3"/>
      <c r="BG55" s="50"/>
      <c r="BH55" s="50"/>
    </row>
    <row r="56" spans="1:60" x14ac:dyDescent="0.25">
      <c r="A56" s="42"/>
      <c r="B56" s="42"/>
      <c r="C56" s="3"/>
      <c r="D56" s="62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77"/>
      <c r="T56" s="77"/>
      <c r="U56" s="91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77"/>
      <c r="AZ56" s="77"/>
      <c r="BA56" s="77"/>
      <c r="BB56" s="77"/>
      <c r="BC56" s="77"/>
      <c r="BD56" s="77"/>
      <c r="BE56" s="77"/>
      <c r="BF56" s="3"/>
      <c r="BG56" s="50"/>
      <c r="BH56" s="50"/>
    </row>
    <row r="57" spans="1:60" x14ac:dyDescent="0.25">
      <c r="A57" s="42"/>
      <c r="B57" s="42"/>
      <c r="C57" s="3"/>
      <c r="D57" s="62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77"/>
      <c r="T57" s="77"/>
      <c r="U57" s="91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77"/>
      <c r="AZ57" s="77"/>
      <c r="BA57" s="77"/>
      <c r="BB57" s="77"/>
      <c r="BC57" s="77"/>
      <c r="BD57" s="77"/>
      <c r="BE57" s="77"/>
      <c r="BF57" s="3"/>
      <c r="BG57" s="50"/>
      <c r="BH57" s="50"/>
    </row>
    <row r="58" spans="1:60" x14ac:dyDescent="0.25">
      <c r="A58" s="42"/>
      <c r="B58" s="42"/>
      <c r="C58" s="3"/>
      <c r="D58" s="62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77"/>
      <c r="T58" s="77"/>
      <c r="U58" s="91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77"/>
      <c r="AZ58" s="77"/>
      <c r="BA58" s="77"/>
      <c r="BB58" s="77"/>
      <c r="BC58" s="77"/>
      <c r="BD58" s="77"/>
      <c r="BE58" s="77"/>
      <c r="BF58" s="3"/>
      <c r="BG58" s="50"/>
      <c r="BH58" s="50"/>
    </row>
    <row r="59" spans="1:60" x14ac:dyDescent="0.25">
      <c r="A59" s="42"/>
      <c r="B59" s="42"/>
      <c r="C59" s="3"/>
      <c r="D59" s="54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77"/>
      <c r="T59" s="77"/>
      <c r="U59" s="91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77"/>
      <c r="AZ59" s="77"/>
      <c r="BA59" s="77"/>
      <c r="BB59" s="77"/>
      <c r="BC59" s="77"/>
      <c r="BD59" s="77"/>
      <c r="BE59" s="77"/>
      <c r="BF59" s="3"/>
      <c r="BG59" s="50"/>
      <c r="BH59" s="50"/>
    </row>
    <row r="60" spans="1:60" x14ac:dyDescent="0.25">
      <c r="A60" s="42"/>
      <c r="B60" s="42"/>
      <c r="C60" s="3"/>
      <c r="D60" s="54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77"/>
      <c r="T60" s="77"/>
      <c r="U60" s="91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77"/>
      <c r="AZ60" s="77"/>
      <c r="BA60" s="77"/>
      <c r="BB60" s="77"/>
      <c r="BC60" s="77"/>
      <c r="BD60" s="77"/>
      <c r="BE60" s="77"/>
      <c r="BF60" s="3"/>
      <c r="BG60" s="50"/>
      <c r="BH60" s="50"/>
    </row>
    <row r="61" spans="1:60" x14ac:dyDescent="0.25">
      <c r="A61" s="42"/>
      <c r="B61" s="42"/>
      <c r="C61" s="3"/>
      <c r="D61" s="54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77"/>
      <c r="T61" s="77"/>
      <c r="U61" s="91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77"/>
      <c r="AZ61" s="77"/>
      <c r="BA61" s="77"/>
      <c r="BB61" s="77"/>
      <c r="BC61" s="77"/>
      <c r="BD61" s="77"/>
      <c r="BE61" s="77"/>
      <c r="BF61" s="3"/>
      <c r="BG61" s="50"/>
      <c r="BH61" s="50"/>
    </row>
    <row r="62" spans="1:60" x14ac:dyDescent="0.25">
      <c r="A62" s="42"/>
      <c r="B62" s="42"/>
      <c r="C62" s="3"/>
      <c r="D62" s="54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77"/>
      <c r="T62" s="77"/>
      <c r="U62" s="91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77"/>
      <c r="AZ62" s="77"/>
      <c r="BA62" s="77"/>
      <c r="BB62" s="77"/>
      <c r="BC62" s="77"/>
      <c r="BD62" s="77"/>
      <c r="BE62" s="77"/>
      <c r="BF62" s="3"/>
      <c r="BG62" s="50"/>
      <c r="BH62" s="50"/>
    </row>
    <row r="63" spans="1:60" x14ac:dyDescent="0.25">
      <c r="A63" s="42"/>
      <c r="B63" s="42"/>
      <c r="C63" s="3"/>
      <c r="D63" s="54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77"/>
      <c r="T63" s="77"/>
      <c r="U63" s="91"/>
      <c r="V63" s="77"/>
      <c r="W63" s="77"/>
      <c r="X63" s="77"/>
      <c r="Y63" s="77"/>
      <c r="Z63" s="77"/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77"/>
      <c r="AZ63" s="77"/>
      <c r="BA63" s="77"/>
      <c r="BB63" s="77"/>
      <c r="BC63" s="77"/>
      <c r="BD63" s="77"/>
      <c r="BE63" s="77"/>
      <c r="BF63" s="3"/>
      <c r="BG63" s="50"/>
      <c r="BH63" s="50"/>
    </row>
    <row r="64" spans="1:60" x14ac:dyDescent="0.25">
      <c r="A64" s="42"/>
      <c r="B64" s="42"/>
      <c r="C64" s="3"/>
      <c r="D64" s="54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77"/>
      <c r="T64" s="77"/>
      <c r="U64" s="91"/>
      <c r="V64" s="77"/>
      <c r="W64" s="77"/>
      <c r="X64" s="77"/>
      <c r="Y64" s="77"/>
      <c r="Z64" s="77"/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77"/>
      <c r="AZ64" s="77"/>
      <c r="BA64" s="77"/>
      <c r="BB64" s="77"/>
      <c r="BC64" s="77"/>
      <c r="BD64" s="77"/>
      <c r="BE64" s="77"/>
      <c r="BF64" s="3"/>
      <c r="BG64" s="50"/>
      <c r="BH64" s="50"/>
    </row>
    <row r="65" spans="1:60" x14ac:dyDescent="0.25">
      <c r="A65" s="42"/>
      <c r="B65" s="42"/>
      <c r="C65" s="3"/>
      <c r="D65" s="54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77"/>
      <c r="T65" s="77"/>
      <c r="U65" s="91"/>
      <c r="V65" s="77"/>
      <c r="W65" s="77"/>
      <c r="X65" s="77"/>
      <c r="Y65" s="77"/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77"/>
      <c r="AZ65" s="77"/>
      <c r="BA65" s="77"/>
      <c r="BB65" s="77"/>
      <c r="BC65" s="77"/>
      <c r="BD65" s="77"/>
      <c r="BE65" s="77"/>
      <c r="BF65" s="3"/>
      <c r="BG65" s="50"/>
      <c r="BH65" s="50"/>
    </row>
    <row r="66" spans="1:60" x14ac:dyDescent="0.25">
      <c r="A66" s="42"/>
      <c r="B66" s="42"/>
      <c r="C66" s="3"/>
      <c r="D66" s="54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77"/>
      <c r="T66" s="77"/>
      <c r="U66" s="91"/>
      <c r="V66" s="77"/>
      <c r="W66" s="77"/>
      <c r="X66" s="77"/>
      <c r="Y66" s="77"/>
      <c r="Z66" s="77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77"/>
      <c r="AZ66" s="77"/>
      <c r="BA66" s="77"/>
      <c r="BB66" s="77"/>
      <c r="BC66" s="77"/>
      <c r="BD66" s="77"/>
      <c r="BE66" s="77"/>
      <c r="BF66" s="3"/>
      <c r="BG66" s="50"/>
      <c r="BH66" s="50"/>
    </row>
    <row r="67" spans="1:60" x14ac:dyDescent="0.25">
      <c r="A67" s="42"/>
      <c r="B67" s="42"/>
      <c r="C67" s="3"/>
      <c r="D67" s="54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77"/>
      <c r="T67" s="77"/>
      <c r="U67" s="91"/>
      <c r="V67" s="77"/>
      <c r="W67" s="77"/>
      <c r="X67" s="77"/>
      <c r="Y67" s="77"/>
      <c r="Z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  <c r="AK67" s="77"/>
      <c r="AL67" s="77"/>
      <c r="AM67" s="77"/>
      <c r="AN67" s="77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77"/>
      <c r="AZ67" s="77"/>
      <c r="BA67" s="77"/>
      <c r="BB67" s="77"/>
      <c r="BC67" s="77"/>
      <c r="BD67" s="77"/>
      <c r="BE67" s="77"/>
      <c r="BF67" s="3"/>
      <c r="BG67" s="50"/>
      <c r="BH67" s="50"/>
    </row>
    <row r="68" spans="1:60" x14ac:dyDescent="0.25">
      <c r="A68" s="42"/>
      <c r="B68" s="42"/>
      <c r="C68" s="3"/>
      <c r="D68" s="54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77"/>
      <c r="T68" s="77"/>
      <c r="U68" s="91"/>
      <c r="V68" s="77"/>
      <c r="W68" s="77"/>
      <c r="X68" s="77"/>
      <c r="Y68" s="77"/>
      <c r="Z68" s="77"/>
      <c r="AA68" s="77"/>
      <c r="AB68" s="77"/>
      <c r="AC68" s="77"/>
      <c r="AD68" s="77"/>
      <c r="AE68" s="77"/>
      <c r="AF68" s="77"/>
      <c r="AG68" s="77"/>
      <c r="AH68" s="77"/>
      <c r="AI68" s="77"/>
      <c r="AJ68" s="77"/>
      <c r="AK68" s="77"/>
      <c r="AL68" s="77"/>
      <c r="AM68" s="77"/>
      <c r="AN68" s="77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77"/>
      <c r="AZ68" s="77"/>
      <c r="BA68" s="77"/>
      <c r="BB68" s="77"/>
      <c r="BC68" s="77"/>
      <c r="BD68" s="77"/>
      <c r="BE68" s="77"/>
      <c r="BF68" s="3"/>
      <c r="BG68" s="50"/>
      <c r="BH68" s="50"/>
    </row>
    <row r="69" spans="1:60" x14ac:dyDescent="0.25">
      <c r="A69" s="42"/>
      <c r="B69" s="42"/>
      <c r="C69" s="3"/>
      <c r="D69" s="54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77"/>
      <c r="T69" s="77"/>
      <c r="U69" s="91"/>
      <c r="V69" s="77"/>
      <c r="W69" s="77"/>
      <c r="X69" s="77"/>
      <c r="Y69" s="77"/>
      <c r="Z69" s="77"/>
      <c r="AA69" s="77"/>
      <c r="AB69" s="77"/>
      <c r="AC69" s="77"/>
      <c r="AD69" s="77"/>
      <c r="AE69" s="77"/>
      <c r="AF69" s="77"/>
      <c r="AG69" s="77"/>
      <c r="AH69" s="77"/>
      <c r="AI69" s="77"/>
      <c r="AJ69" s="77"/>
      <c r="AK69" s="77"/>
      <c r="AL69" s="77"/>
      <c r="AM69" s="77"/>
      <c r="AN69" s="77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77"/>
      <c r="AZ69" s="77"/>
      <c r="BA69" s="77"/>
      <c r="BB69" s="77"/>
      <c r="BC69" s="77"/>
      <c r="BD69" s="77"/>
      <c r="BE69" s="77"/>
      <c r="BF69" s="3"/>
      <c r="BG69" s="50"/>
      <c r="BH69" s="50"/>
    </row>
    <row r="70" spans="1:60" x14ac:dyDescent="0.25">
      <c r="A70" s="42"/>
      <c r="B70" s="42"/>
      <c r="C70" s="3"/>
      <c r="D70" s="54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21"/>
      <c r="T70" s="3"/>
      <c r="U70" s="85"/>
      <c r="V70" s="21"/>
      <c r="W70" s="3"/>
      <c r="X70" s="3"/>
      <c r="Y70" s="77"/>
      <c r="Z70" s="3"/>
      <c r="AA70" s="3"/>
      <c r="AB70" s="77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77"/>
      <c r="AZ70" s="77"/>
      <c r="BA70" s="77"/>
      <c r="BB70" s="77"/>
      <c r="BC70" s="77"/>
      <c r="BD70" s="77"/>
      <c r="BE70" s="77"/>
      <c r="BF70" s="3"/>
      <c r="BG70" s="50"/>
      <c r="BH70" s="50"/>
    </row>
    <row r="71" spans="1:60" x14ac:dyDescent="0.25">
      <c r="A71" s="42"/>
      <c r="B71" s="42"/>
      <c r="C71" s="3"/>
      <c r="D71" s="54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21"/>
      <c r="T71" s="3"/>
      <c r="U71" s="85"/>
      <c r="V71" s="21"/>
      <c r="W71" s="3"/>
      <c r="X71" s="3"/>
      <c r="Y71" s="77"/>
      <c r="Z71" s="3"/>
      <c r="AA71" s="3"/>
      <c r="AB71" s="77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77"/>
      <c r="AZ71" s="77"/>
      <c r="BA71" s="77"/>
      <c r="BB71" s="77"/>
      <c r="BC71" s="77"/>
      <c r="BD71" s="77"/>
      <c r="BE71" s="77"/>
      <c r="BF71" s="3"/>
      <c r="BG71" s="50"/>
      <c r="BH71" s="50"/>
    </row>
    <row r="72" spans="1:60" x14ac:dyDescent="0.25">
      <c r="A72" s="42"/>
      <c r="B72" s="42"/>
      <c r="C72" s="3"/>
      <c r="D72" s="54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21"/>
      <c r="T72" s="3"/>
      <c r="U72" s="85"/>
      <c r="V72" s="21"/>
      <c r="W72" s="3"/>
      <c r="X72" s="3"/>
      <c r="Y72" s="77"/>
      <c r="Z72" s="3"/>
      <c r="AA72" s="3"/>
      <c r="AB72" s="77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77"/>
      <c r="AZ72" s="77"/>
      <c r="BA72" s="77"/>
      <c r="BB72" s="77"/>
      <c r="BC72" s="77"/>
      <c r="BD72" s="77"/>
      <c r="BE72" s="77"/>
      <c r="BF72" s="3"/>
      <c r="BG72" s="50"/>
      <c r="BH72" s="50"/>
    </row>
    <row r="73" spans="1:60" x14ac:dyDescent="0.25">
      <c r="A73" s="42"/>
      <c r="B73" s="42"/>
      <c r="C73" s="3"/>
      <c r="D73" s="54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21"/>
      <c r="T73" s="3"/>
      <c r="U73" s="85"/>
      <c r="V73" s="21"/>
      <c r="W73" s="3"/>
      <c r="X73" s="3"/>
      <c r="Y73" s="77"/>
      <c r="Z73" s="3"/>
      <c r="AA73" s="3"/>
      <c r="AB73" s="77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77"/>
      <c r="AZ73" s="77"/>
      <c r="BA73" s="77"/>
      <c r="BB73" s="77"/>
      <c r="BC73" s="77"/>
      <c r="BD73" s="77"/>
      <c r="BE73" s="77"/>
      <c r="BF73" s="3"/>
      <c r="BG73" s="50"/>
      <c r="BH73" s="50"/>
    </row>
    <row r="74" spans="1:60" x14ac:dyDescent="0.25">
      <c r="A74" s="42"/>
      <c r="B74" s="42"/>
      <c r="C74" s="3"/>
      <c r="D74" s="54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21"/>
      <c r="T74" s="3"/>
      <c r="U74" s="85"/>
      <c r="V74" s="21"/>
      <c r="W74" s="3"/>
      <c r="X74" s="3"/>
      <c r="Y74" s="77"/>
      <c r="Z74" s="3"/>
      <c r="AA74" s="3"/>
      <c r="AB74" s="77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77"/>
      <c r="AZ74" s="77"/>
      <c r="BA74" s="77"/>
      <c r="BB74" s="77"/>
      <c r="BC74" s="77"/>
      <c r="BD74" s="77"/>
      <c r="BE74" s="77"/>
      <c r="BF74" s="3"/>
      <c r="BG74" s="50"/>
      <c r="BH74" s="50"/>
    </row>
    <row r="75" spans="1:60" x14ac:dyDescent="0.25">
      <c r="A75" s="42"/>
      <c r="B75" s="42"/>
      <c r="C75" s="3"/>
      <c r="D75" s="54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21"/>
      <c r="T75" s="3"/>
      <c r="U75" s="85"/>
      <c r="V75" s="21"/>
      <c r="W75" s="3"/>
      <c r="X75" s="3"/>
      <c r="Y75" s="77"/>
      <c r="Z75" s="3"/>
      <c r="AA75" s="3"/>
      <c r="AB75" s="77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77"/>
      <c r="AZ75" s="77"/>
      <c r="BA75" s="77"/>
      <c r="BB75" s="77"/>
      <c r="BC75" s="77"/>
      <c r="BD75" s="77"/>
      <c r="BE75" s="77"/>
      <c r="BF75" s="3"/>
      <c r="BG75" s="50"/>
      <c r="BH75" s="50"/>
    </row>
    <row r="76" spans="1:60" x14ac:dyDescent="0.25">
      <c r="A76" s="42"/>
      <c r="B76" s="42"/>
      <c r="C76" s="3"/>
      <c r="D76" s="54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21"/>
      <c r="T76" s="3"/>
      <c r="U76" s="85"/>
      <c r="V76" s="21"/>
      <c r="W76" s="3"/>
      <c r="X76" s="3"/>
      <c r="Y76" s="77"/>
      <c r="Z76" s="3"/>
      <c r="AA76" s="3"/>
      <c r="AB76" s="77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77"/>
      <c r="AZ76" s="77"/>
      <c r="BA76" s="77"/>
      <c r="BB76" s="77"/>
      <c r="BC76" s="77"/>
      <c r="BD76" s="77"/>
      <c r="BE76" s="77"/>
      <c r="BF76" s="3"/>
      <c r="BG76" s="50"/>
      <c r="BH76" s="50"/>
    </row>
    <row r="77" spans="1:60" x14ac:dyDescent="0.25">
      <c r="A77" s="42"/>
      <c r="B77" s="42"/>
      <c r="C77" s="3"/>
      <c r="D77" s="54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21"/>
      <c r="T77" s="3"/>
      <c r="U77" s="85"/>
      <c r="V77" s="21"/>
      <c r="W77" s="3"/>
      <c r="X77" s="3"/>
      <c r="Y77" s="77"/>
      <c r="Z77" s="3"/>
      <c r="AA77" s="3"/>
      <c r="AB77" s="77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77"/>
      <c r="AZ77" s="77"/>
      <c r="BA77" s="77"/>
      <c r="BB77" s="77"/>
      <c r="BC77" s="77"/>
      <c r="BD77" s="77"/>
      <c r="BE77" s="77"/>
      <c r="BF77" s="3"/>
      <c r="BG77" s="50"/>
      <c r="BH77" s="50"/>
    </row>
    <row r="78" spans="1:60" x14ac:dyDescent="0.25">
      <c r="A78" s="42"/>
      <c r="B78" s="42"/>
      <c r="C78" s="3"/>
      <c r="D78" s="54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21"/>
      <c r="T78" s="3"/>
      <c r="U78" s="85"/>
      <c r="V78" s="21"/>
      <c r="W78" s="3"/>
      <c r="X78" s="3"/>
      <c r="Y78" s="77"/>
      <c r="Z78" s="3"/>
      <c r="AA78" s="3"/>
      <c r="AB78" s="77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77"/>
      <c r="AZ78" s="77"/>
      <c r="BA78" s="77"/>
      <c r="BB78" s="77"/>
      <c r="BC78" s="77"/>
      <c r="BD78" s="77"/>
      <c r="BE78" s="77"/>
      <c r="BF78" s="3"/>
      <c r="BG78" s="50"/>
      <c r="BH78" s="50"/>
    </row>
    <row r="79" spans="1:60" x14ac:dyDescent="0.25">
      <c r="A79" s="42"/>
      <c r="B79" s="42"/>
      <c r="C79" s="3"/>
      <c r="D79" s="54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21"/>
      <c r="T79" s="3"/>
      <c r="U79" s="85"/>
      <c r="V79" s="21"/>
      <c r="W79" s="3"/>
      <c r="X79" s="3"/>
      <c r="Y79" s="77"/>
      <c r="Z79" s="3"/>
      <c r="AA79" s="3"/>
      <c r="AB79" s="77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77"/>
      <c r="AZ79" s="77"/>
      <c r="BA79" s="77"/>
      <c r="BB79" s="77"/>
      <c r="BC79" s="77"/>
      <c r="BD79" s="77"/>
      <c r="BE79" s="77"/>
      <c r="BF79" s="3"/>
      <c r="BG79" s="50"/>
      <c r="BH79" s="50"/>
    </row>
    <row r="80" spans="1:60" x14ac:dyDescent="0.25">
      <c r="A80" s="42"/>
      <c r="B80" s="42"/>
      <c r="C80" s="3"/>
      <c r="D80" s="54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21"/>
      <c r="T80" s="3"/>
      <c r="U80" s="85"/>
      <c r="V80" s="21"/>
      <c r="W80" s="3"/>
      <c r="X80" s="3"/>
      <c r="Y80" s="77"/>
      <c r="Z80" s="3"/>
      <c r="AA80" s="3"/>
      <c r="AB80" s="77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77"/>
      <c r="AZ80" s="77"/>
      <c r="BA80" s="77"/>
      <c r="BB80" s="77"/>
      <c r="BC80" s="77"/>
      <c r="BD80" s="77"/>
      <c r="BE80" s="77"/>
      <c r="BF80" s="3"/>
      <c r="BG80" s="50"/>
      <c r="BH80" s="50"/>
    </row>
    <row r="81" spans="1:60" x14ac:dyDescent="0.25">
      <c r="A81" s="42"/>
      <c r="B81" s="42"/>
      <c r="C81" s="3"/>
      <c r="D81" s="54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21"/>
      <c r="T81" s="3"/>
      <c r="U81" s="85"/>
      <c r="V81" s="21"/>
      <c r="W81" s="3"/>
      <c r="X81" s="3"/>
      <c r="Y81" s="77"/>
      <c r="Z81" s="3"/>
      <c r="AA81" s="3"/>
      <c r="AB81" s="77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77"/>
      <c r="AZ81" s="77"/>
      <c r="BA81" s="77"/>
      <c r="BB81" s="77"/>
      <c r="BC81" s="77"/>
      <c r="BD81" s="77"/>
      <c r="BE81" s="77"/>
      <c r="BF81" s="3"/>
      <c r="BG81" s="50"/>
      <c r="BH81" s="50"/>
    </row>
    <row r="82" spans="1:60" x14ac:dyDescent="0.25">
      <c r="A82" s="42"/>
      <c r="B82" s="42"/>
      <c r="C82" s="3"/>
      <c r="D82" s="54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83"/>
      <c r="V82" s="21"/>
      <c r="W82" s="3"/>
      <c r="X82" s="3"/>
      <c r="Y82" s="77"/>
      <c r="Z82" s="3"/>
      <c r="AA82" s="3"/>
      <c r="AB82" s="77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77"/>
      <c r="AZ82" s="77"/>
      <c r="BA82" s="77"/>
      <c r="BB82" s="77"/>
      <c r="BC82" s="77"/>
      <c r="BD82" s="77"/>
      <c r="BE82" s="77"/>
      <c r="BF82" s="3"/>
      <c r="BG82" s="50"/>
      <c r="BH82" s="50"/>
    </row>
    <row r="83" spans="1:60" x14ac:dyDescent="0.25">
      <c r="A83" s="42"/>
      <c r="B83" s="42"/>
      <c r="C83" s="3"/>
      <c r="D83" s="54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83"/>
      <c r="V83" s="21"/>
      <c r="W83" s="3"/>
      <c r="X83" s="3"/>
      <c r="Y83" s="77"/>
      <c r="Z83" s="3"/>
      <c r="AA83" s="3"/>
      <c r="AB83" s="77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77"/>
      <c r="AZ83" s="77"/>
      <c r="BA83" s="77"/>
      <c r="BB83" s="77"/>
      <c r="BC83" s="77"/>
      <c r="BD83" s="77"/>
      <c r="BE83" s="77"/>
      <c r="BF83" s="3"/>
      <c r="BG83" s="50"/>
      <c r="BH83" s="50"/>
    </row>
    <row r="84" spans="1:60" x14ac:dyDescent="0.25">
      <c r="A84" s="42"/>
      <c r="B84" s="42"/>
      <c r="C84" s="3"/>
      <c r="D84" s="54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83"/>
      <c r="V84" s="21"/>
      <c r="W84" s="3"/>
      <c r="X84" s="3"/>
      <c r="Y84" s="77"/>
      <c r="Z84" s="3"/>
      <c r="AA84" s="3"/>
      <c r="AB84" s="77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77"/>
      <c r="AZ84" s="77"/>
      <c r="BA84" s="77"/>
      <c r="BB84" s="77"/>
      <c r="BC84" s="77"/>
      <c r="BD84" s="77"/>
      <c r="BE84" s="77"/>
      <c r="BF84" s="3"/>
      <c r="BG84" s="50"/>
      <c r="BH84" s="50"/>
    </row>
    <row r="85" spans="1:60" x14ac:dyDescent="0.25">
      <c r="A85" s="42"/>
      <c r="B85" s="42"/>
      <c r="C85" s="3"/>
      <c r="D85" s="54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83"/>
      <c r="V85" s="21"/>
      <c r="W85" s="3"/>
      <c r="X85" s="3"/>
      <c r="Y85" s="77"/>
      <c r="Z85" s="3"/>
      <c r="AA85" s="3"/>
      <c r="AB85" s="77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77"/>
      <c r="AZ85" s="77"/>
      <c r="BA85" s="77"/>
      <c r="BB85" s="77"/>
      <c r="BC85" s="77"/>
      <c r="BD85" s="77"/>
      <c r="BE85" s="77"/>
      <c r="BF85" s="3"/>
      <c r="BG85" s="50"/>
      <c r="BH85" s="50"/>
    </row>
    <row r="86" spans="1:60" x14ac:dyDescent="0.25">
      <c r="A86" s="42"/>
      <c r="B86" s="42"/>
      <c r="C86" s="3"/>
      <c r="D86" s="54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83"/>
      <c r="V86" s="21"/>
      <c r="W86" s="3"/>
      <c r="X86" s="3"/>
      <c r="Y86" s="77"/>
      <c r="Z86" s="3"/>
      <c r="AA86" s="3"/>
      <c r="AB86" s="77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77"/>
      <c r="AZ86" s="77"/>
      <c r="BA86" s="77"/>
      <c r="BB86" s="77"/>
      <c r="BC86" s="77"/>
      <c r="BD86" s="77"/>
      <c r="BE86" s="77"/>
      <c r="BF86" s="3"/>
      <c r="BG86" s="50"/>
      <c r="BH86" s="50"/>
    </row>
    <row r="87" spans="1:60" x14ac:dyDescent="0.25">
      <c r="A87" s="42"/>
      <c r="B87" s="42"/>
      <c r="C87" s="3"/>
      <c r="D87" s="54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83"/>
      <c r="V87" s="21"/>
      <c r="W87" s="3"/>
      <c r="X87" s="3"/>
      <c r="Y87" s="77"/>
      <c r="Z87" s="3"/>
      <c r="AA87" s="3"/>
      <c r="AB87" s="77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77"/>
      <c r="AZ87" s="77"/>
      <c r="BA87" s="77"/>
      <c r="BB87" s="77"/>
      <c r="BC87" s="77"/>
      <c r="BD87" s="77"/>
      <c r="BE87" s="77"/>
      <c r="BF87" s="3"/>
      <c r="BG87" s="50"/>
      <c r="BH87" s="50"/>
    </row>
    <row r="88" spans="1:60" x14ac:dyDescent="0.25">
      <c r="A88" s="42"/>
      <c r="B88" s="42"/>
      <c r="C88" s="3"/>
      <c r="D88" s="54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83"/>
      <c r="V88" s="21"/>
      <c r="W88" s="3"/>
      <c r="X88" s="3"/>
      <c r="Y88" s="77"/>
      <c r="Z88" s="3"/>
      <c r="AA88" s="3"/>
      <c r="AB88" s="77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77"/>
      <c r="AZ88" s="77"/>
      <c r="BA88" s="77"/>
      <c r="BB88" s="77"/>
      <c r="BC88" s="77"/>
      <c r="BD88" s="77"/>
      <c r="BE88" s="77"/>
      <c r="BF88" s="3"/>
      <c r="BG88" s="50"/>
      <c r="BH88" s="50"/>
    </row>
    <row r="89" spans="1:60" x14ac:dyDescent="0.25">
      <c r="A89" s="42"/>
      <c r="B89" s="42"/>
      <c r="C89" s="3"/>
      <c r="D89" s="54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83"/>
      <c r="V89" s="21"/>
      <c r="W89" s="3"/>
      <c r="X89" s="3"/>
      <c r="Y89" s="77"/>
      <c r="Z89" s="3"/>
      <c r="AA89" s="3"/>
      <c r="AB89" s="77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77"/>
      <c r="AZ89" s="77"/>
      <c r="BA89" s="77"/>
      <c r="BB89" s="77"/>
      <c r="BC89" s="77"/>
      <c r="BD89" s="77"/>
      <c r="BE89" s="77"/>
      <c r="BF89" s="3"/>
      <c r="BG89" s="50"/>
      <c r="BH89" s="50"/>
    </row>
    <row r="90" spans="1:60" x14ac:dyDescent="0.25">
      <c r="A90" s="42"/>
      <c r="B90" s="42"/>
      <c r="C90" s="3"/>
      <c r="D90" s="54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83"/>
      <c r="V90" s="21"/>
      <c r="W90" s="3"/>
      <c r="X90" s="3"/>
      <c r="Y90" s="77"/>
      <c r="Z90" s="3"/>
      <c r="AA90" s="3"/>
      <c r="AB90" s="77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77"/>
      <c r="AZ90" s="77"/>
      <c r="BA90" s="77"/>
      <c r="BB90" s="77"/>
      <c r="BC90" s="77"/>
      <c r="BD90" s="77"/>
      <c r="BE90" s="77"/>
      <c r="BF90" s="3"/>
      <c r="BG90" s="50"/>
      <c r="BH90" s="50"/>
    </row>
    <row r="91" spans="1:60" x14ac:dyDescent="0.25">
      <c r="A91" s="42"/>
      <c r="B91" s="42"/>
      <c r="C91" s="3"/>
      <c r="D91" s="54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83"/>
      <c r="V91" s="21"/>
      <c r="W91" s="3"/>
      <c r="X91" s="3"/>
      <c r="Y91" s="77"/>
      <c r="Z91" s="3"/>
      <c r="AA91" s="3"/>
      <c r="AB91" s="77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77"/>
      <c r="AZ91" s="77"/>
      <c r="BA91" s="77"/>
      <c r="BB91" s="77"/>
      <c r="BC91" s="77"/>
      <c r="BD91" s="77"/>
      <c r="BE91" s="77"/>
      <c r="BF91" s="3"/>
      <c r="BG91" s="50"/>
      <c r="BH91" s="50"/>
    </row>
    <row r="92" spans="1:60" x14ac:dyDescent="0.25">
      <c r="A92" s="42"/>
      <c r="B92" s="42"/>
      <c r="C92" s="3"/>
      <c r="D92" s="54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83"/>
      <c r="V92" s="21"/>
      <c r="W92" s="3"/>
      <c r="X92" s="3"/>
      <c r="Y92" s="77"/>
      <c r="Z92" s="3"/>
      <c r="AA92" s="3"/>
      <c r="AB92" s="77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77"/>
      <c r="AZ92" s="77"/>
      <c r="BA92" s="77"/>
      <c r="BB92" s="77"/>
      <c r="BC92" s="77"/>
      <c r="BD92" s="77"/>
      <c r="BE92" s="77"/>
      <c r="BF92" s="3"/>
      <c r="BG92" s="50"/>
      <c r="BH92" s="50"/>
    </row>
    <row r="93" spans="1:60" x14ac:dyDescent="0.25">
      <c r="A93" s="42"/>
      <c r="B93" s="42"/>
      <c r="C93" s="3"/>
      <c r="D93" s="54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21"/>
      <c r="W93" s="3"/>
      <c r="X93" s="3"/>
      <c r="Y93" s="77"/>
      <c r="Z93" s="3"/>
      <c r="AA93" s="3"/>
      <c r="AB93" s="77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77"/>
      <c r="AZ93" s="77"/>
      <c r="BA93" s="77"/>
      <c r="BB93" s="77"/>
      <c r="BC93" s="77"/>
      <c r="BD93" s="77"/>
      <c r="BE93" s="77"/>
      <c r="BF93" s="3"/>
      <c r="BG93" s="50"/>
      <c r="BH93" s="50"/>
    </row>
    <row r="94" spans="1:60" x14ac:dyDescent="0.25">
      <c r="A94" s="42"/>
      <c r="B94" s="42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21"/>
      <c r="W94" s="3"/>
      <c r="X94" s="3"/>
      <c r="Y94" s="77"/>
      <c r="Z94" s="3"/>
      <c r="AA94" s="3"/>
      <c r="AB94" s="77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77"/>
      <c r="AZ94" s="77"/>
      <c r="BA94" s="77"/>
      <c r="BB94" s="77"/>
      <c r="BC94" s="77"/>
      <c r="BD94" s="77"/>
      <c r="BE94" s="77"/>
      <c r="BF94" s="3"/>
      <c r="BG94" s="50"/>
      <c r="BH94" s="50"/>
    </row>
    <row r="95" spans="1:60" x14ac:dyDescent="0.25">
      <c r="A95" s="42"/>
      <c r="B95" s="42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21"/>
      <c r="W95" s="3"/>
      <c r="X95" s="3"/>
      <c r="Y95" s="77"/>
      <c r="Z95" s="3"/>
      <c r="AA95" s="3"/>
      <c r="AB95" s="77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77"/>
      <c r="AZ95" s="77"/>
      <c r="BA95" s="77"/>
      <c r="BB95" s="77"/>
      <c r="BC95" s="77"/>
      <c r="BD95" s="77"/>
      <c r="BE95" s="77"/>
      <c r="BF95" s="3"/>
      <c r="BG95" s="50"/>
      <c r="BH95" s="50"/>
    </row>
    <row r="96" spans="1:60" x14ac:dyDescent="0.25">
      <c r="C96" s="50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87"/>
      <c r="Z96" s="50"/>
      <c r="AA96" s="50"/>
      <c r="AB96" s="87"/>
      <c r="AC96" s="50"/>
      <c r="AD96" s="50"/>
      <c r="AE96" s="50"/>
      <c r="AF96" s="50"/>
      <c r="AG96" s="50"/>
      <c r="AH96" s="50"/>
      <c r="AI96" s="50"/>
      <c r="AJ96" s="50"/>
      <c r="AK96" s="50"/>
      <c r="AL96" s="50"/>
      <c r="AM96" s="50"/>
      <c r="AN96" s="50"/>
      <c r="AO96" s="50"/>
      <c r="AP96" s="50"/>
      <c r="AQ96" s="50"/>
      <c r="AR96" s="50"/>
      <c r="AS96" s="50"/>
      <c r="AT96" s="50"/>
      <c r="AU96" s="50"/>
      <c r="AV96" s="50"/>
      <c r="AW96" s="50"/>
      <c r="AX96" s="50"/>
      <c r="AY96" s="87"/>
      <c r="AZ96" s="87"/>
      <c r="BA96" s="87"/>
      <c r="BB96" s="87"/>
      <c r="BC96" s="87"/>
      <c r="BD96" s="87"/>
      <c r="BE96" s="87"/>
      <c r="BF96" s="50"/>
      <c r="BG96" s="50"/>
      <c r="BH96" s="50"/>
    </row>
    <row r="97" spans="3:60" x14ac:dyDescent="0.25">
      <c r="C97" s="50"/>
      <c r="D97" s="50"/>
      <c r="E97" s="50"/>
      <c r="F97" s="50"/>
      <c r="G97" s="50"/>
      <c r="H97" s="50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87"/>
      <c r="Z97" s="50"/>
      <c r="AA97" s="50"/>
      <c r="AB97" s="87"/>
      <c r="AC97" s="50"/>
      <c r="AD97" s="50"/>
      <c r="AE97" s="50"/>
      <c r="AF97" s="50"/>
      <c r="AG97" s="50"/>
      <c r="AH97" s="50"/>
      <c r="AI97" s="50"/>
      <c r="AJ97" s="50"/>
      <c r="AK97" s="50"/>
      <c r="AL97" s="50"/>
      <c r="AM97" s="50"/>
      <c r="AN97" s="50"/>
      <c r="AO97" s="50"/>
      <c r="AP97" s="50"/>
      <c r="AQ97" s="50"/>
      <c r="AR97" s="50"/>
      <c r="AS97" s="50"/>
      <c r="AT97" s="50"/>
      <c r="AU97" s="50"/>
      <c r="AV97" s="50"/>
      <c r="AW97" s="50"/>
      <c r="AX97" s="50"/>
      <c r="AY97" s="87"/>
      <c r="AZ97" s="87"/>
      <c r="BA97" s="87"/>
      <c r="BB97" s="87"/>
      <c r="BC97" s="87"/>
      <c r="BD97" s="87"/>
      <c r="BE97" s="87"/>
      <c r="BF97" s="50"/>
      <c r="BG97" s="50"/>
      <c r="BH97" s="50"/>
    </row>
    <row r="98" spans="3:60" x14ac:dyDescent="0.25">
      <c r="C98" s="50"/>
      <c r="D98" s="50"/>
      <c r="E98" s="50"/>
      <c r="F98" s="50"/>
      <c r="G98" s="50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  <c r="AJ98" s="50"/>
      <c r="AK98" s="50"/>
      <c r="AL98" s="50"/>
      <c r="AM98" s="50"/>
      <c r="AN98" s="50"/>
      <c r="AO98" s="50"/>
      <c r="AP98" s="50"/>
      <c r="AQ98" s="50"/>
      <c r="AR98" s="50"/>
      <c r="AS98" s="50"/>
      <c r="AT98" s="50"/>
      <c r="AU98" s="50"/>
      <c r="AV98" s="50"/>
      <c r="AW98" s="50"/>
      <c r="AX98" s="50"/>
      <c r="AY98" s="87"/>
      <c r="AZ98" s="87"/>
      <c r="BA98" s="87"/>
      <c r="BB98" s="87"/>
      <c r="BC98" s="87"/>
      <c r="BD98" s="87"/>
      <c r="BE98" s="87"/>
      <c r="BF98" s="50"/>
      <c r="BG98" s="50"/>
      <c r="BH98" s="50"/>
    </row>
    <row r="99" spans="3:60" x14ac:dyDescent="0.25">
      <c r="C99" s="50"/>
      <c r="D99" s="50"/>
      <c r="E99" s="50"/>
      <c r="F99" s="50"/>
      <c r="G99" s="50"/>
      <c r="H99" s="50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50"/>
      <c r="AU99" s="50"/>
      <c r="AV99" s="50"/>
      <c r="AW99" s="50"/>
      <c r="AX99" s="50"/>
      <c r="AY99" s="87"/>
      <c r="AZ99" s="87"/>
      <c r="BA99" s="87"/>
      <c r="BB99" s="87"/>
      <c r="BC99" s="87"/>
      <c r="BD99" s="87"/>
      <c r="BE99" s="87"/>
      <c r="BF99" s="50"/>
      <c r="BG99" s="50"/>
      <c r="BH99" s="50"/>
    </row>
    <row r="100" spans="3:60" x14ac:dyDescent="0.25">
      <c r="C100" s="50"/>
      <c r="D100" s="50"/>
      <c r="E100" s="50"/>
      <c r="F100" s="50"/>
      <c r="G100" s="50"/>
      <c r="H100" s="50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  <c r="AJ100" s="50"/>
      <c r="AK100" s="50"/>
      <c r="AL100" s="50"/>
      <c r="AM100" s="50"/>
      <c r="AN100" s="50"/>
      <c r="AO100" s="50"/>
      <c r="AP100" s="50"/>
      <c r="AQ100" s="50"/>
      <c r="AR100" s="50"/>
      <c r="AS100" s="50"/>
      <c r="AT100" s="50"/>
      <c r="AU100" s="50"/>
      <c r="AV100" s="50"/>
      <c r="AW100" s="50"/>
      <c r="AX100" s="50"/>
      <c r="AY100" s="50"/>
      <c r="AZ100" s="50"/>
      <c r="BA100" s="50"/>
      <c r="BB100" s="50"/>
      <c r="BC100" s="50"/>
      <c r="BD100" s="50"/>
      <c r="BE100" s="50"/>
      <c r="BF100" s="50"/>
      <c r="BG100" s="50"/>
      <c r="BH100" s="50"/>
    </row>
    <row r="101" spans="3:60" x14ac:dyDescent="0.25">
      <c r="C101" s="50"/>
      <c r="D101" s="50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  <c r="AJ101" s="50"/>
      <c r="AK101" s="50"/>
      <c r="AL101" s="50"/>
      <c r="AM101" s="50"/>
      <c r="AN101" s="50"/>
      <c r="AO101" s="50"/>
      <c r="AP101" s="50"/>
      <c r="AQ101" s="50"/>
      <c r="AR101" s="50"/>
      <c r="AS101" s="50"/>
      <c r="AT101" s="50"/>
      <c r="AU101" s="50"/>
      <c r="AV101" s="50"/>
      <c r="AW101" s="50"/>
      <c r="AX101" s="50"/>
      <c r="AY101" s="50"/>
      <c r="AZ101" s="50"/>
      <c r="BA101" s="50"/>
      <c r="BB101" s="50"/>
      <c r="BC101" s="50"/>
      <c r="BD101" s="50"/>
      <c r="BE101" s="50"/>
      <c r="BF101" s="50"/>
      <c r="BG101" s="50"/>
      <c r="BH101" s="50"/>
    </row>
    <row r="102" spans="3:60" x14ac:dyDescent="0.25"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  <c r="AJ102" s="50"/>
      <c r="AK102" s="50"/>
      <c r="AL102" s="50"/>
      <c r="AM102" s="50"/>
      <c r="AN102" s="50"/>
      <c r="AO102" s="50"/>
      <c r="AP102" s="50"/>
      <c r="AQ102" s="50"/>
      <c r="AR102" s="50"/>
      <c r="AS102" s="50"/>
      <c r="AT102" s="50"/>
      <c r="AU102" s="50"/>
      <c r="AV102" s="50"/>
      <c r="AW102" s="50"/>
      <c r="AX102" s="50"/>
      <c r="AY102" s="50"/>
      <c r="AZ102" s="50"/>
      <c r="BA102" s="50"/>
      <c r="BB102" s="50"/>
      <c r="BC102" s="50"/>
      <c r="BD102" s="50"/>
      <c r="BE102" s="50"/>
      <c r="BF102" s="50"/>
      <c r="BG102" s="50"/>
      <c r="BH102" s="50"/>
    </row>
    <row r="103" spans="3:60" x14ac:dyDescent="0.25"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  <c r="AJ103" s="50"/>
      <c r="AK103" s="50"/>
      <c r="AL103" s="50"/>
      <c r="AM103" s="50"/>
      <c r="AN103" s="50"/>
      <c r="AO103" s="50"/>
      <c r="AP103" s="50"/>
      <c r="AQ103" s="50"/>
      <c r="AR103" s="50"/>
      <c r="AS103" s="50"/>
      <c r="AT103" s="50"/>
      <c r="AU103" s="50"/>
      <c r="AV103" s="50"/>
      <c r="AW103" s="50"/>
      <c r="AX103" s="50"/>
      <c r="AY103" s="50"/>
      <c r="AZ103" s="50"/>
      <c r="BA103" s="50"/>
      <c r="BB103" s="50"/>
      <c r="BC103" s="50"/>
      <c r="BD103" s="50"/>
      <c r="BE103" s="50"/>
      <c r="BF103" s="50"/>
      <c r="BG103" s="50"/>
      <c r="BH103" s="50"/>
    </row>
  </sheetData>
  <mergeCells count="41">
    <mergeCell ref="BA1:BE1"/>
    <mergeCell ref="A44:B44"/>
    <mergeCell ref="A12:B12"/>
    <mergeCell ref="AV8:AX9"/>
    <mergeCell ref="AY8:AY9"/>
    <mergeCell ref="AZ8:AZ9"/>
    <mergeCell ref="A33:B33"/>
    <mergeCell ref="A7:A9"/>
    <mergeCell ref="B7:B9"/>
    <mergeCell ref="C7:C9"/>
    <mergeCell ref="D7:D9"/>
    <mergeCell ref="E7:E9"/>
    <mergeCell ref="G8:G9"/>
    <mergeCell ref="H8:J8"/>
    <mergeCell ref="R7:AL7"/>
    <mergeCell ref="R8:T9"/>
    <mergeCell ref="BA2:BE5"/>
    <mergeCell ref="BA7:BE7"/>
    <mergeCell ref="BA8:BA9"/>
    <mergeCell ref="BB8:BE8"/>
    <mergeCell ref="O7:O9"/>
    <mergeCell ref="P7:P9"/>
    <mergeCell ref="Q7:Q9"/>
    <mergeCell ref="AM8:AO9"/>
    <mergeCell ref="AP8:AR9"/>
    <mergeCell ref="AS8:AU9"/>
    <mergeCell ref="AM7:AX7"/>
    <mergeCell ref="B6:AD6"/>
    <mergeCell ref="U8:W9"/>
    <mergeCell ref="X8:Z9"/>
    <mergeCell ref="AA8:AC9"/>
    <mergeCell ref="AD8:AF9"/>
    <mergeCell ref="F7:F9"/>
    <mergeCell ref="M8:M9"/>
    <mergeCell ref="G7:J7"/>
    <mergeCell ref="L7:N7"/>
    <mergeCell ref="AJ8:AL9"/>
    <mergeCell ref="L8:L9"/>
    <mergeCell ref="K7:K9"/>
    <mergeCell ref="N8:N9"/>
    <mergeCell ref="AG8:AI9"/>
  </mergeCells>
  <pageMargins left="0.25" right="0.25" top="0.75" bottom="0.75" header="0.3" footer="0.3"/>
  <pageSetup paperSize="9" scale="60" fitToHeight="0" orientation="portrait" r:id="rId1"/>
  <colBreaks count="1" manualBreakCount="1">
    <brk id="17" max="5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Петреченко Галина Викторовна</dc:creator>
  <cp:lastModifiedBy>Чернышева Татьяна Михайловна</cp:lastModifiedBy>
  <cp:lastPrinted>2019-12-05T15:17:55Z</cp:lastPrinted>
  <dcterms:created xsi:type="dcterms:W3CDTF">2017-02-13T07:26:00Z</dcterms:created>
  <dcterms:modified xsi:type="dcterms:W3CDTF">2019-12-05T15:28:57Z</dcterms:modified>
</cp:coreProperties>
</file>